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xr:revisionPtr revIDLastSave="0" documentId="13_ncr:1_{D32C6A93-EF83-4C1A-B5C1-09172E26225D}" xr6:coauthVersionLast="47" xr6:coauthVersionMax="47" xr10:uidLastSave="{00000000-0000-0000-0000-000000000000}"/>
  <bookViews>
    <workbookView xWindow="-28920" yWindow="-120" windowWidth="29040" windowHeight="15840" tabRatio="882" xr2:uid="{00000000-000D-0000-FFFF-FFFF00000000}"/>
  </bookViews>
  <sheets>
    <sheet name="Introduction and Instructions" sheetId="12" r:id="rId1"/>
    <sheet name="Supplier Questionnaire" sheetId="10" r:id="rId2"/>
    <sheet name="Final Output - Tier graph" sheetId="17" r:id="rId3"/>
    <sheet name="HELP - Scoring Guidance" sheetId="23" r:id="rId4"/>
    <sheet name="Supplier scores" sheetId="15" state="hidden" r:id="rId5"/>
    <sheet name="Limits" sheetId="19" state="hidden" r:id="rId6"/>
  </sheets>
  <externalReferences>
    <externalReference r:id="rId7"/>
  </externalReferences>
  <definedNames>
    <definedName name="_xlnm._FilterDatabase" localSheetId="4" hidden="1">'Supplier scores'!$B$6:$I$30</definedName>
    <definedName name="_Toc420499292" localSheetId="0">'Introduction and Instructions'!$B$7</definedName>
    <definedName name="_Toc420499293" localSheetId="0">'Introduction and Instructions'!$B$14</definedName>
    <definedName name="_Toc420499294" localSheetId="0">'Introduction and Instructions'!#REF!</definedName>
    <definedName name="_Toc420499295" localSheetId="0">'Introduction and Instructions'!$B$25</definedName>
    <definedName name="_Toc420499296" localSheetId="0">'Introduction and Instructions'!#REF!</definedName>
    <definedName name="_Toc420499297" localSheetId="0">'Introduction and Instructions'!$C$29</definedName>
    <definedName name="BUList" localSheetId="3">#REF!</definedName>
    <definedName name="BUList" localSheetId="0">[1]Template!$B$54:$B$60</definedName>
    <definedName name="BUList">#REF!</definedName>
    <definedName name="IMPACT" localSheetId="3">#REF!</definedName>
    <definedName name="IMPACT">#REF!</definedName>
    <definedName name="IMPACT1" localSheetId="3">#REF!</definedName>
    <definedName name="IMPACT1">#REF!</definedName>
    <definedName name="LIKELIHOOD" localSheetId="3">#REF!</definedName>
    <definedName name="LIKELIHOOD">#REF!</definedName>
    <definedName name="_xlnm.Print_Area" localSheetId="0">'Introduction and Instructions'!$1:$37</definedName>
    <definedName name="_xlnm.Print_Area" localSheetId="1">'Supplier Questionnaire'!$A$1:$D$75</definedName>
    <definedName name="RAG" localSheetId="3">#REF!</definedName>
    <definedName name="RA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1" i="10" l="1"/>
  <c r="J71" i="10"/>
  <c r="L71" i="10"/>
  <c r="N71" i="10"/>
  <c r="P71" i="10"/>
  <c r="R71" i="10"/>
  <c r="T71" i="10"/>
  <c r="V71" i="10"/>
  <c r="X71" i="10"/>
  <c r="H30" i="15"/>
  <c r="H29" i="15"/>
  <c r="H28" i="15"/>
  <c r="H27" i="15"/>
  <c r="H26" i="15"/>
  <c r="H25" i="15"/>
  <c r="H24" i="15"/>
  <c r="H23" i="15"/>
  <c r="H22" i="15"/>
  <c r="H21" i="15"/>
  <c r="H20" i="15"/>
  <c r="H19" i="15"/>
  <c r="H18" i="15"/>
  <c r="C17" i="15"/>
  <c r="E17" i="15" s="1"/>
  <c r="C16" i="15"/>
  <c r="E16" i="15" s="1"/>
  <c r="C15" i="15"/>
  <c r="E15" i="15" s="1"/>
  <c r="C14" i="15"/>
  <c r="E14" i="15" s="1"/>
  <c r="C13" i="15"/>
  <c r="E13" i="15" s="1"/>
  <c r="C12" i="15"/>
  <c r="E12" i="15" s="1"/>
  <c r="C11" i="15"/>
  <c r="E11" i="15" s="1"/>
  <c r="C10" i="15"/>
  <c r="E10" i="15" s="1"/>
  <c r="C9" i="15"/>
  <c r="E9" i="15" s="1"/>
  <c r="C8" i="15"/>
  <c r="B8" i="15"/>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C7" i="15"/>
  <c r="F75" i="10"/>
  <c r="Z71" i="10"/>
  <c r="Z66" i="10"/>
  <c r="X66" i="10"/>
  <c r="V66" i="10"/>
  <c r="T66" i="10"/>
  <c r="R66" i="10"/>
  <c r="P66" i="10"/>
  <c r="N66" i="10"/>
  <c r="L66" i="10"/>
  <c r="J66" i="10"/>
  <c r="H66" i="10"/>
  <c r="Z61" i="10"/>
  <c r="X61" i="10"/>
  <c r="V61" i="10"/>
  <c r="T61" i="10"/>
  <c r="R61" i="10"/>
  <c r="P61" i="10"/>
  <c r="N61" i="10"/>
  <c r="L61" i="10"/>
  <c r="J61" i="10"/>
  <c r="H61" i="10"/>
  <c r="Z56" i="10"/>
  <c r="X56" i="10"/>
  <c r="V56" i="10"/>
  <c r="T56" i="10"/>
  <c r="R56" i="10"/>
  <c r="P56" i="10"/>
  <c r="N56" i="10"/>
  <c r="L56" i="10"/>
  <c r="J56" i="10"/>
  <c r="H56" i="10"/>
  <c r="Z51" i="10"/>
  <c r="X51" i="10"/>
  <c r="V51" i="10"/>
  <c r="T51" i="10"/>
  <c r="R51" i="10"/>
  <c r="P51" i="10"/>
  <c r="N51" i="10"/>
  <c r="L51" i="10"/>
  <c r="J51" i="10"/>
  <c r="H51" i="10"/>
  <c r="Z46" i="10"/>
  <c r="X46" i="10"/>
  <c r="V46" i="10"/>
  <c r="T46" i="10"/>
  <c r="R46" i="10"/>
  <c r="P46" i="10"/>
  <c r="N46" i="10"/>
  <c r="L46" i="10"/>
  <c r="J46" i="10"/>
  <c r="H46" i="10"/>
  <c r="Z41" i="10"/>
  <c r="X41" i="10"/>
  <c r="V41" i="10"/>
  <c r="T41" i="10"/>
  <c r="R41" i="10"/>
  <c r="P41" i="10"/>
  <c r="N41" i="10"/>
  <c r="L41" i="10"/>
  <c r="J41" i="10"/>
  <c r="H41" i="10"/>
  <c r="Z40" i="10"/>
  <c r="Y39" i="10"/>
  <c r="W39" i="10"/>
  <c r="U39" i="10"/>
  <c r="S39" i="10"/>
  <c r="Q39" i="10"/>
  <c r="O39" i="10"/>
  <c r="M39" i="10"/>
  <c r="K39" i="10"/>
  <c r="I39" i="10"/>
  <c r="G39" i="10"/>
  <c r="F36" i="10"/>
  <c r="Z31" i="10"/>
  <c r="X31" i="10"/>
  <c r="V31" i="10"/>
  <c r="T31" i="10"/>
  <c r="R31" i="10"/>
  <c r="P31" i="10"/>
  <c r="N31" i="10"/>
  <c r="L31" i="10"/>
  <c r="J31" i="10"/>
  <c r="H31" i="10"/>
  <c r="Z26" i="10"/>
  <c r="X26" i="10"/>
  <c r="V26" i="10"/>
  <c r="T26" i="10"/>
  <c r="R26" i="10"/>
  <c r="P26" i="10"/>
  <c r="N26" i="10"/>
  <c r="L26" i="10"/>
  <c r="J26" i="10"/>
  <c r="H26" i="10"/>
  <c r="Z21" i="10"/>
  <c r="X21" i="10"/>
  <c r="V21" i="10"/>
  <c r="T21" i="10"/>
  <c r="R21" i="10"/>
  <c r="P21" i="10"/>
  <c r="N21" i="10"/>
  <c r="L21" i="10"/>
  <c r="J21" i="10"/>
  <c r="H21" i="10"/>
  <c r="Z16" i="10"/>
  <c r="X16" i="10"/>
  <c r="V16" i="10"/>
  <c r="T16" i="10"/>
  <c r="R16" i="10"/>
  <c r="P16" i="10"/>
  <c r="N16" i="10"/>
  <c r="L16" i="10"/>
  <c r="J16" i="10"/>
  <c r="H16" i="10"/>
  <c r="Z11" i="10"/>
  <c r="X11" i="10"/>
  <c r="V11" i="10"/>
  <c r="T11" i="10"/>
  <c r="R11" i="10"/>
  <c r="P11" i="10"/>
  <c r="N11" i="10"/>
  <c r="L11" i="10"/>
  <c r="J11" i="10"/>
  <c r="H11" i="10"/>
  <c r="Z6" i="10"/>
  <c r="X6" i="10"/>
  <c r="V6" i="10"/>
  <c r="T6" i="10"/>
  <c r="R6" i="10"/>
  <c r="P6" i="10"/>
  <c r="N6" i="10"/>
  <c r="L6" i="10"/>
  <c r="J6" i="10"/>
  <c r="H6" i="10"/>
  <c r="M36" i="10" l="1"/>
  <c r="O75" i="10"/>
  <c r="Q36" i="10"/>
  <c r="W36" i="10"/>
  <c r="O36" i="10"/>
  <c r="S36" i="10"/>
  <c r="U36" i="10"/>
  <c r="G36" i="10"/>
  <c r="D7" i="15" s="1"/>
  <c r="F7" i="15" s="1"/>
  <c r="I75" i="10"/>
  <c r="Y75" i="10"/>
  <c r="K75" i="10"/>
  <c r="M75" i="10"/>
  <c r="U75" i="10"/>
  <c r="I36" i="10"/>
  <c r="D8" i="15" s="1"/>
  <c r="F8" i="15" s="1"/>
  <c r="K36" i="10"/>
  <c r="Y36" i="10"/>
  <c r="G75" i="10"/>
  <c r="W75" i="10"/>
  <c r="Q75" i="10"/>
  <c r="S75" i="10"/>
  <c r="D9" i="15"/>
  <c r="F9" i="15" s="1"/>
  <c r="G9" i="15"/>
  <c r="D10" i="15"/>
  <c r="F10" i="15" s="1"/>
  <c r="G10" i="15"/>
  <c r="D11" i="15"/>
  <c r="F11" i="15" s="1"/>
  <c r="G11" i="15"/>
  <c r="D12" i="15"/>
  <c r="F12" i="15" s="1"/>
  <c r="G12" i="15"/>
  <c r="D13" i="15"/>
  <c r="F13" i="15" s="1"/>
  <c r="G13" i="15"/>
  <c r="D14" i="15"/>
  <c r="F14" i="15" s="1"/>
  <c r="G14" i="15"/>
  <c r="D15" i="15"/>
  <c r="F15" i="15" s="1"/>
  <c r="G15" i="15"/>
  <c r="D16" i="15"/>
  <c r="F16" i="15" s="1"/>
  <c r="G16" i="15"/>
  <c r="D17" i="15"/>
  <c r="F17" i="15" s="1"/>
  <c r="G17" i="15"/>
  <c r="H11" i="15" l="1"/>
  <c r="I11" i="15" s="1"/>
  <c r="H15" i="15"/>
  <c r="I15" i="15" s="1"/>
  <c r="H14" i="15"/>
  <c r="I14" i="15" s="1"/>
  <c r="H12" i="15"/>
  <c r="I12" i="15" s="1"/>
  <c r="H16" i="15"/>
  <c r="I16" i="15" s="1"/>
  <c r="E8" i="15"/>
  <c r="G8" i="15" s="1"/>
  <c r="H8" i="15" s="1"/>
  <c r="I8" i="15" s="1"/>
  <c r="E7" i="15"/>
  <c r="G7" i="15" s="1"/>
  <c r="H7" i="15" s="1"/>
  <c r="I7" i="15" s="1"/>
  <c r="H10" i="15"/>
  <c r="I10" i="15" s="1"/>
  <c r="H17" i="15"/>
  <c r="I17" i="15" s="1"/>
  <c r="H13" i="15"/>
  <c r="I13" i="15" s="1"/>
  <c r="H9" i="15"/>
  <c r="I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4" authorId="0" shapeId="0" xr:uid="{00000000-0006-0000-0100-000001000000}">
      <text>
        <r>
          <rPr>
            <b/>
            <sz val="10"/>
            <color indexed="81"/>
            <rFont val="Tahoma"/>
            <family val="2"/>
          </rPr>
          <t>Add supplier names</t>
        </r>
      </text>
    </comment>
    <comment ref="F6" authorId="0" shapeId="0" xr:uid="{00000000-0006-0000-0100-000002000000}">
      <text>
        <r>
          <rPr>
            <b/>
            <sz val="10"/>
            <color indexed="81"/>
            <rFont val="Tahoma"/>
            <family val="2"/>
          </rPr>
          <t xml:space="preserve">Weighting can be adjusted to your agency's preference </t>
        </r>
      </text>
    </comment>
    <comment ref="F41" authorId="0" shapeId="0" xr:uid="{00000000-0006-0000-0100-000003000000}">
      <text>
        <r>
          <rPr>
            <b/>
            <sz val="10"/>
            <color indexed="81"/>
            <rFont val="Tahoma"/>
            <family val="2"/>
          </rPr>
          <t xml:space="preserve">Weighting can be adjusted to your agency's preference </t>
        </r>
        <r>
          <rPr>
            <sz val="10"/>
            <color indexed="81"/>
            <rFont val="Tahoma"/>
            <family val="2"/>
          </rPr>
          <t xml:space="preserve">
</t>
        </r>
      </text>
    </comment>
  </commentList>
</comments>
</file>

<file path=xl/sharedStrings.xml><?xml version="1.0" encoding="utf-8"?>
<sst xmlns="http://schemas.openxmlformats.org/spreadsheetml/2006/main" count="203" uniqueCount="163">
  <si>
    <t>Supplier segmentation tool</t>
  </si>
  <si>
    <t>Introduction and Instructions</t>
  </si>
  <si>
    <t>1. Supplier relationship management (SRM) overview</t>
  </si>
  <si>
    <t>SRM turns key relationships into partnerships that deliver innovation and better value for money. It requires effective management of the contract, supplier performance, and associated risks. The goal is for your organisation to have a consistent SRM approach, the intoduction of which requires a business change towards SRM being a part of your every-day BAU.</t>
  </si>
  <si>
    <t>2. Segmentation process overview</t>
  </si>
  <si>
    <r>
      <t xml:space="preserve">This template aims to deliver a clear </t>
    </r>
    <r>
      <rPr>
        <i/>
        <sz val="10"/>
        <color theme="2" tint="-0.89999084444715716"/>
        <rFont val="Arial"/>
        <family val="2"/>
      </rPr>
      <t>supplier</t>
    </r>
    <r>
      <rPr>
        <sz val="10"/>
        <color theme="2" tint="-0.89999084444715716"/>
        <rFont val="Arial"/>
        <family val="2"/>
      </rPr>
      <t xml:space="preserve"> segmentation method for agencies. A complete segmentation process involves three steps, and we recommend that you complete 'Step 1' by using our </t>
    </r>
    <r>
      <rPr>
        <b/>
        <sz val="10"/>
        <color theme="2" tint="-0.89999084444715716"/>
        <rFont val="Arial"/>
        <family val="2"/>
      </rPr>
      <t>Category Segmentation Tool</t>
    </r>
    <r>
      <rPr>
        <sz val="10"/>
        <color theme="2" tint="-0.89999084444715716"/>
        <rFont val="Arial"/>
        <family val="2"/>
      </rPr>
      <t xml:space="preserve"> before approaching this second step, the </t>
    </r>
    <r>
      <rPr>
        <b/>
        <sz val="10"/>
        <color theme="2" tint="-0.89999084444715716"/>
        <rFont val="Arial"/>
        <family val="2"/>
      </rPr>
      <t>Supplier Segmentation Tool.</t>
    </r>
  </si>
  <si>
    <t>What?</t>
  </si>
  <si>
    <t>Segment categories according to their spend and criticality.</t>
  </si>
  <si>
    <t>Segment suppliers within a category, in order of priority according to the outcome of step 1, based on criticality and potential value.</t>
  </si>
  <si>
    <t>Validate the output of the segmentation process and get approval from internal stakeholders to begin building an SRM programme.</t>
  </si>
  <si>
    <t>Why?</t>
  </si>
  <si>
    <t>It creates a clear picture of how significant the category is and gives an indication of the most beneficial SRM strategy to adopt.</t>
  </si>
  <si>
    <t>It differentiates between suppliers within the same category and gives an indication of the most appropriate treatment strategy to apply to suppliers.</t>
  </si>
  <si>
    <r>
      <t xml:space="preserve">No segmentation model is 100% exhaustive. Relevant stakeholders must be able to challenge the output by identifying factors not considered within the model, and give the go-ahead to craft an appropriate approach to SRM. </t>
    </r>
    <r>
      <rPr>
        <b/>
        <sz val="10"/>
        <color theme="2" tint="-0.89999084444715716"/>
        <rFont val="Arial"/>
        <family val="2"/>
      </rPr>
      <t>Templates to help you build this post-segmentation approach are also available on the NZGP website.</t>
    </r>
  </si>
  <si>
    <t>3. Instructions</t>
  </si>
  <si>
    <r>
      <t xml:space="preserve">1. After first completing the </t>
    </r>
    <r>
      <rPr>
        <b/>
        <sz val="10"/>
        <color theme="2" tint="-0.89999084444715716"/>
        <rFont val="Arial"/>
        <family val="2"/>
      </rPr>
      <t>Category Segmentation Tool</t>
    </r>
    <r>
      <rPr>
        <sz val="10"/>
        <color theme="2" tint="-0.89999084444715716"/>
        <rFont val="Arial"/>
        <family val="2"/>
      </rPr>
      <t>, review the list of suppliers that your agency currently has.</t>
    </r>
  </si>
  <si>
    <r>
      <t xml:space="preserve">2. In the </t>
    </r>
    <r>
      <rPr>
        <b/>
        <sz val="10"/>
        <color rgb="FF1D1B10"/>
        <rFont val="Arial"/>
        <family val="2"/>
      </rPr>
      <t xml:space="preserve">'Supplier Questionnaire' </t>
    </r>
    <r>
      <rPr>
        <sz val="10"/>
        <color rgb="FF1D1B10"/>
        <rFont val="Arial"/>
        <family val="2"/>
      </rPr>
      <t>tab, write the name of the suppliers across the cells in</t>
    </r>
    <r>
      <rPr>
        <b/>
        <sz val="10"/>
        <color rgb="FF1D1B10"/>
        <rFont val="Arial"/>
        <family val="2"/>
      </rPr>
      <t xml:space="preserve"> row 4</t>
    </r>
    <r>
      <rPr>
        <sz val="10"/>
        <color rgb="FF1D1B10"/>
        <rFont val="Arial"/>
        <family val="2"/>
      </rPr>
      <t xml:space="preserve"> (notes have been added to guide you).</t>
    </r>
  </si>
  <si>
    <r>
      <t xml:space="preserve">3. For each supplier, complete the Supplier Segmentation Questionnaire by inputting in </t>
    </r>
    <r>
      <rPr>
        <b/>
        <sz val="10"/>
        <color theme="2" tint="-0.89999084444715716"/>
        <rFont val="Arial"/>
        <family val="2"/>
      </rPr>
      <t>column G, I, K, etc,</t>
    </r>
    <r>
      <rPr>
        <sz val="10"/>
        <color theme="2" tint="-0.89999084444715716"/>
        <rFont val="Arial"/>
        <family val="2"/>
      </rPr>
      <t xml:space="preserve"> the appropriate score for each consideration (the criticality and value questions). </t>
    </r>
  </si>
  <si>
    <r>
      <t>4. Once the Category Questionnaire is completed, results will be available in the</t>
    </r>
    <r>
      <rPr>
        <b/>
        <sz val="10"/>
        <color rgb="FF1D1B10"/>
        <rFont val="Arial"/>
        <family val="2"/>
      </rPr>
      <t xml:space="preserve"> 'Final Output - Tier Graph' </t>
    </r>
    <r>
      <rPr>
        <sz val="10"/>
        <color rgb="FF1D1B10"/>
        <rFont val="Arial"/>
        <family val="2"/>
      </rPr>
      <t>tab.</t>
    </r>
  </si>
  <si>
    <t>Supplier segmentation</t>
  </si>
  <si>
    <t>Criticality questions</t>
  </si>
  <si>
    <t>Consideration</t>
  </si>
  <si>
    <r>
      <t xml:space="preserve">Question </t>
    </r>
    <r>
      <rPr>
        <sz val="12"/>
        <color theme="0"/>
        <rFont val="Arial"/>
        <family val="2"/>
      </rPr>
      <t xml:space="preserve">(For definitions of each answer, look in the </t>
    </r>
    <r>
      <rPr>
        <i/>
        <sz val="12"/>
        <color theme="0"/>
        <rFont val="Arial"/>
        <family val="2"/>
      </rPr>
      <t>'HELP - Scoring Guidance'</t>
    </r>
    <r>
      <rPr>
        <sz val="12"/>
        <color theme="0"/>
        <rFont val="Arial"/>
        <family val="2"/>
      </rPr>
      <t xml:space="preserve"> tab)</t>
    </r>
  </si>
  <si>
    <t>Score</t>
  </si>
  <si>
    <t>Weighting</t>
  </si>
  <si>
    <t>ABC</t>
  </si>
  <si>
    <t>DEF</t>
  </si>
  <si>
    <t>Dependency &amp; switching costs</t>
  </si>
  <si>
    <t>For the primary product obtained from this supplier, what's the level of difficulty in switching to another supplier or bringing in-house within 12 months?</t>
  </si>
  <si>
    <t>Weighted</t>
  </si>
  <si>
    <t xml:space="preserve">Significant </t>
  </si>
  <si>
    <t>Moderate</t>
  </si>
  <si>
    <t>Low</t>
  </si>
  <si>
    <t>None</t>
  </si>
  <si>
    <t xml:space="preserve">Risk exposure
</t>
  </si>
  <si>
    <t>How much impact does this supplier have on your agency's regulatory compliance, safety obligations, sustainable supply, or product quality?</t>
  </si>
  <si>
    <t xml:space="preserve">Supplier integration </t>
  </si>
  <si>
    <t>For the primary product sourced from this supplier, how established is the supplier in your existing processes?</t>
  </si>
  <si>
    <t>Embedded</t>
  </si>
  <si>
    <t>Linked</t>
  </si>
  <si>
    <t>Inconsequential</t>
  </si>
  <si>
    <t>Negligible</t>
  </si>
  <si>
    <t>Critical data</t>
  </si>
  <si>
    <t>What is the level of sharing of critical data (e.g., customer data) and intellectual property with this supplier?</t>
  </si>
  <si>
    <t>Risk to supply</t>
  </si>
  <si>
    <t xml:space="preserve">Has the supplier been involved in a supply disruption for your agency in the last 12 - 24 months? 
</t>
  </si>
  <si>
    <t>Several (more than twice)</t>
  </si>
  <si>
    <t>Twice</t>
  </si>
  <si>
    <t>Once</t>
  </si>
  <si>
    <t>Risk to financial viability</t>
  </si>
  <si>
    <t xml:space="preserve">How likely is there to be a significant dip in the supplier's financial viability or solvency in the coming 12 months? 
</t>
  </si>
  <si>
    <t>Very likely</t>
  </si>
  <si>
    <t>Somewhat likely</t>
  </si>
  <si>
    <t>Possible</t>
  </si>
  <si>
    <t>Unlikely</t>
  </si>
  <si>
    <t>TOTAL</t>
  </si>
  <si>
    <t>Value potential questions</t>
  </si>
  <si>
    <t>Question</t>
  </si>
  <si>
    <t>Opportunity with supplier</t>
  </si>
  <si>
    <t>Does your agency see an opportunity with this supplier?</t>
  </si>
  <si>
    <t xml:space="preserve">Low </t>
  </si>
  <si>
    <t>Current capabilities</t>
  </si>
  <si>
    <t>What is the level of the supplier's unique capabilities and technical excellence?</t>
  </si>
  <si>
    <t>Supplier’s likeliness to see SRM as an opportunity/their willingness to participate.</t>
  </si>
  <si>
    <t>Is the supplier likely to see focus on SRM as an opportunity to improve the relationship and participate?</t>
  </si>
  <si>
    <t>Supplier’s likeliness to develop additional future value</t>
  </si>
  <si>
    <t>How likely is this supplier to develop a breakthrough idea/process in the next three years that will provide significant value?</t>
  </si>
  <si>
    <t>Market influence</t>
  </si>
  <si>
    <t>What is the supplier's position of influence within its industry?</t>
  </si>
  <si>
    <t>Service delivery</t>
  </si>
  <si>
    <t>How much impact does this supplier have on service delivery?</t>
  </si>
  <si>
    <t xml:space="preserve">None </t>
  </si>
  <si>
    <t>Annual historical spend for FY24</t>
  </si>
  <si>
    <t>FY24 total spend</t>
  </si>
  <si>
    <t>Scoring details</t>
  </si>
  <si>
    <r>
      <t xml:space="preserve">Dependency &amp; switching costs </t>
    </r>
    <r>
      <rPr>
        <sz val="10"/>
        <color theme="2" tint="-0.89999084444715716"/>
        <rFont val="Arial"/>
        <family val="2"/>
      </rPr>
      <t>(For the primary product obtained from this supplier, what's the level of difficulty in switching to another supplier or bringing in-house within 12 months?)</t>
    </r>
  </si>
  <si>
    <r>
      <rPr>
        <b/>
        <sz val="10"/>
        <color theme="2" tint="-0.89999084444715716"/>
        <rFont val="Arial"/>
        <family val="2"/>
      </rPr>
      <t>Significant</t>
    </r>
    <r>
      <rPr>
        <sz val="10"/>
        <color theme="2" tint="-0.89999084444715716"/>
        <rFont val="Arial"/>
        <family val="2"/>
      </rPr>
      <t>: Switching would require developing a new supplier's capabilities and create significant risk of organisational disruption.</t>
    </r>
  </si>
  <si>
    <r>
      <rPr>
        <b/>
        <sz val="10"/>
        <color theme="2" tint="-0.89999084444715716"/>
        <rFont val="Arial"/>
        <family val="2"/>
      </rPr>
      <t>Moderate:</t>
    </r>
    <r>
      <rPr>
        <sz val="10"/>
        <color theme="2" tint="-0.89999084444715716"/>
        <rFont val="Arial"/>
        <family val="2"/>
      </rPr>
      <t xml:space="preserve"> Alternative suppliers are anticipated, but research would be required to identify them.</t>
    </r>
  </si>
  <si>
    <r>
      <rPr>
        <b/>
        <sz val="10"/>
        <color theme="2" tint="-0.89999084444715716"/>
        <rFont val="Arial"/>
        <family val="2"/>
      </rPr>
      <t>Low:</t>
    </r>
    <r>
      <rPr>
        <sz val="10"/>
        <color theme="2" tint="-0.89999084444715716"/>
        <rFont val="Arial"/>
        <family val="2"/>
      </rPr>
      <t xml:space="preserve"> Alternative suppliers are available or identified, switching would just require coordination/planning.</t>
    </r>
  </si>
  <si>
    <r>
      <rPr>
        <b/>
        <sz val="10"/>
        <color theme="2" tint="-0.89999084444715716"/>
        <rFont val="Arial"/>
        <family val="2"/>
      </rPr>
      <t>None:</t>
    </r>
    <r>
      <rPr>
        <sz val="10"/>
        <color theme="2" tint="-0.89999084444715716"/>
        <rFont val="Arial"/>
        <family val="2"/>
      </rPr>
      <t xml:space="preserve"> There are plenty of other accessible suppliers that offer the same service or product.</t>
    </r>
  </si>
  <si>
    <r>
      <t xml:space="preserve">Risk exposure </t>
    </r>
    <r>
      <rPr>
        <sz val="10"/>
        <color theme="2" tint="-0.89999084444715716"/>
        <rFont val="Arial"/>
        <family val="2"/>
      </rPr>
      <t>(How much impact does this supplier have on your agency's regulatory compliance, safety obligations, sustainable supply, or product quality?)</t>
    </r>
    <r>
      <rPr>
        <b/>
        <sz val="10"/>
        <color theme="2" tint="-0.89999084444715716"/>
        <rFont val="Arial"/>
        <family val="2"/>
      </rPr>
      <t xml:space="preserve">
</t>
    </r>
  </si>
  <si>
    <r>
      <rPr>
        <b/>
        <sz val="10"/>
        <color theme="2" tint="-0.89999084444715716"/>
        <rFont val="Arial"/>
        <family val="2"/>
      </rPr>
      <t>Significant:</t>
    </r>
    <r>
      <rPr>
        <sz val="10"/>
        <color theme="2" tint="-0.89999084444715716"/>
        <rFont val="Arial"/>
        <family val="2"/>
      </rPr>
      <t xml:space="preserve"> Supplier's product or service can easily create liabilities and reputation risk.</t>
    </r>
  </si>
  <si>
    <r>
      <rPr>
        <b/>
        <sz val="10"/>
        <color theme="2" tint="-0.89999084444715716"/>
        <rFont val="Arial"/>
        <family val="2"/>
      </rPr>
      <t>Moderate:</t>
    </r>
    <r>
      <rPr>
        <sz val="10"/>
        <color theme="2" tint="-0.89999084444715716"/>
        <rFont val="Arial"/>
        <family val="2"/>
      </rPr>
      <t xml:space="preserve"> Supplier's product or service could possibly create liabilities and reputation risk.</t>
    </r>
  </si>
  <si>
    <r>
      <rPr>
        <b/>
        <sz val="10"/>
        <color theme="2" tint="-0.89999084444715716"/>
        <rFont val="Arial"/>
        <family val="2"/>
      </rPr>
      <t>Low:</t>
    </r>
    <r>
      <rPr>
        <sz val="10"/>
        <color theme="2" tint="-0.89999084444715716"/>
        <rFont val="Arial"/>
        <family val="2"/>
      </rPr>
      <t xml:space="preserve"> Supplier's product or service does not pose appreciable risk.</t>
    </r>
  </si>
  <si>
    <r>
      <rPr>
        <b/>
        <sz val="10"/>
        <color theme="2" tint="-0.89999084444715716"/>
        <rFont val="Arial"/>
        <family val="2"/>
      </rPr>
      <t>None:</t>
    </r>
    <r>
      <rPr>
        <sz val="10"/>
        <color theme="2" tint="-0.89999084444715716"/>
        <rFont val="Arial"/>
        <family val="2"/>
      </rPr>
      <t xml:space="preserve"> Supplier's product/service poses no risk.</t>
    </r>
  </si>
  <si>
    <r>
      <t xml:space="preserve">Supplier integration </t>
    </r>
    <r>
      <rPr>
        <sz val="10"/>
        <color theme="2" tint="-0.89999084444715716"/>
        <rFont val="Arial"/>
        <family val="2"/>
      </rPr>
      <t>(How established is the supplier in your existing processes?)</t>
    </r>
  </si>
  <si>
    <r>
      <rPr>
        <b/>
        <sz val="10"/>
        <color theme="2" tint="-0.89999084444715716"/>
        <rFont val="Arial"/>
        <family val="2"/>
      </rPr>
      <t>Embedded:</t>
    </r>
    <r>
      <rPr>
        <sz val="10"/>
        <color theme="2" tint="-0.89999084444715716"/>
        <rFont val="Arial"/>
        <family val="2"/>
      </rPr>
      <t xml:space="preserve"> Supplier's product/service is deeply embedded into our current processes, with any change or service disturbance resulting in high cost/disruption.</t>
    </r>
  </si>
  <si>
    <r>
      <rPr>
        <b/>
        <sz val="10"/>
        <color theme="2" tint="-0.89999084444715716"/>
        <rFont val="Arial"/>
        <family val="2"/>
      </rPr>
      <t>Linked:</t>
    </r>
    <r>
      <rPr>
        <sz val="10"/>
        <color theme="2" tint="-0.89999084444715716"/>
        <rFont val="Arial"/>
        <family val="2"/>
      </rPr>
      <t xml:space="preserve"> Supplier's product/service is linked to our current processes, with any change or service disturbance resulting in moderate cost/disruption.</t>
    </r>
  </si>
  <si>
    <r>
      <rPr>
        <b/>
        <sz val="10"/>
        <color theme="2" tint="-0.89999084444715716"/>
        <rFont val="Arial"/>
        <family val="2"/>
      </rPr>
      <t>Inconsequential:</t>
    </r>
    <r>
      <rPr>
        <sz val="10"/>
        <color theme="2" tint="-0.89999084444715716"/>
        <rFont val="Arial"/>
        <family val="2"/>
      </rPr>
      <t xml:space="preserve"> Supplier's product/service is not critical to our current processes, with any changes or service disturbance resulting in manageable overall impact.</t>
    </r>
  </si>
  <si>
    <r>
      <rPr>
        <b/>
        <sz val="10"/>
        <color theme="2" tint="-0.89999084444715716"/>
        <rFont val="Arial"/>
        <family val="2"/>
      </rPr>
      <t>Negligible:</t>
    </r>
    <r>
      <rPr>
        <sz val="10"/>
        <color theme="2" tint="-0.89999084444715716"/>
        <rFont val="Arial"/>
        <family val="2"/>
      </rPr>
      <t xml:space="preserve"> This supplier's product/service has no direct impact on our processes or service.</t>
    </r>
  </si>
  <si>
    <r>
      <t xml:space="preserve">Critical data </t>
    </r>
    <r>
      <rPr>
        <sz val="10"/>
        <color theme="2" tint="-0.89999084444715716"/>
        <rFont val="Arial"/>
        <family val="2"/>
      </rPr>
      <t>(Level of sharing of critical data with the supplier)</t>
    </r>
  </si>
  <si>
    <r>
      <rPr>
        <b/>
        <sz val="10"/>
        <color theme="2" tint="-0.89999084444715716"/>
        <rFont val="Arial"/>
        <family val="2"/>
      </rPr>
      <t>Significant:</t>
    </r>
    <r>
      <rPr>
        <sz val="10"/>
        <color theme="2" tint="-0.89999084444715716"/>
        <rFont val="Arial"/>
        <family val="2"/>
      </rPr>
      <t xml:space="preserve"> Reciprocal open-book policy/effective joint ventures.</t>
    </r>
  </si>
  <si>
    <r>
      <rPr>
        <b/>
        <sz val="10"/>
        <color theme="2" tint="-0.89999084444715716"/>
        <rFont val="Arial"/>
        <family val="2"/>
      </rPr>
      <t>Moderate:</t>
    </r>
    <r>
      <rPr>
        <sz val="10"/>
        <color theme="2" tint="-0.89999084444715716"/>
        <rFont val="Arial"/>
        <family val="2"/>
      </rPr>
      <t xml:space="preserve"> Sharing is open and ongoing in selected projects/areas.</t>
    </r>
  </si>
  <si>
    <r>
      <rPr>
        <b/>
        <sz val="10"/>
        <color theme="2" tint="-0.89999084444715716"/>
        <rFont val="Arial"/>
        <family val="2"/>
      </rPr>
      <t>Low:</t>
    </r>
    <r>
      <rPr>
        <sz val="10"/>
        <color theme="2" tint="-0.89999084444715716"/>
        <rFont val="Arial"/>
        <family val="2"/>
      </rPr>
      <t xml:space="preserve"> Some sharing here and there but is restricted across projects.</t>
    </r>
  </si>
  <si>
    <r>
      <rPr>
        <b/>
        <sz val="10"/>
        <color theme="2" tint="-0.89999084444715716"/>
        <rFont val="Arial"/>
        <family val="2"/>
      </rPr>
      <t>None:</t>
    </r>
    <r>
      <rPr>
        <sz val="10"/>
        <color theme="2" tint="-0.89999084444715716"/>
        <rFont val="Arial"/>
        <family val="2"/>
      </rPr>
      <t xml:space="preserve"> There's no data sharing or integration with the supplier.</t>
    </r>
  </si>
  <si>
    <r>
      <t xml:space="preserve">Risk to supply </t>
    </r>
    <r>
      <rPr>
        <sz val="10"/>
        <color theme="2" tint="-0.89999084444715716"/>
        <rFont val="Arial"/>
        <family val="2"/>
      </rPr>
      <t>(Has the supplier been involved with a supply disruption in the last 12 - 24 months?)</t>
    </r>
  </si>
  <si>
    <r>
      <rPr>
        <b/>
        <sz val="10"/>
        <color theme="2" tint="-0.89999084444715716"/>
        <rFont val="Arial"/>
        <family val="2"/>
      </rPr>
      <t>Several:</t>
    </r>
    <r>
      <rPr>
        <sz val="10"/>
        <color theme="2" tint="-0.89999084444715716"/>
        <rFont val="Arial"/>
        <family val="2"/>
      </rPr>
      <t xml:space="preserve"> There were several (more than two) supply disruptions in the last 12 - 24 months.</t>
    </r>
  </si>
  <si>
    <r>
      <rPr>
        <b/>
        <sz val="10"/>
        <color theme="2" tint="-0.89999084444715716"/>
        <rFont val="Arial"/>
        <family val="2"/>
      </rPr>
      <t>Twice:</t>
    </r>
    <r>
      <rPr>
        <sz val="10"/>
        <color theme="2" tint="-0.89999084444715716"/>
        <rFont val="Arial"/>
        <family val="2"/>
      </rPr>
      <t xml:space="preserve"> There were two supply disruptions in the last 12 - 24 months.</t>
    </r>
  </si>
  <si>
    <r>
      <rPr>
        <b/>
        <sz val="10"/>
        <color theme="2" tint="-0.89999084444715716"/>
        <rFont val="Arial"/>
        <family val="2"/>
      </rPr>
      <t>Once:</t>
    </r>
    <r>
      <rPr>
        <sz val="10"/>
        <color theme="2" tint="-0.89999084444715716"/>
        <rFont val="Arial"/>
        <family val="2"/>
      </rPr>
      <t xml:space="preserve"> There was one supply disruption in the last 12 - 24 months.</t>
    </r>
  </si>
  <si>
    <r>
      <rPr>
        <b/>
        <sz val="10"/>
        <color theme="2" tint="-0.89999084444715716"/>
        <rFont val="Arial"/>
        <family val="2"/>
      </rPr>
      <t>None:</t>
    </r>
    <r>
      <rPr>
        <sz val="10"/>
        <color theme="2" tint="-0.89999084444715716"/>
        <rFont val="Arial"/>
        <family val="2"/>
      </rPr>
      <t xml:space="preserve"> No supply disruptions in the last 12 - 24 months.</t>
    </r>
  </si>
  <si>
    <r>
      <t xml:space="preserve">Risk to financial viability </t>
    </r>
    <r>
      <rPr>
        <sz val="10"/>
        <color theme="2" tint="-0.89999084444715716"/>
        <rFont val="Arial"/>
        <family val="2"/>
      </rPr>
      <t>(How likely is there to be a significant dip in the suppliers financial viability in the next 12 months?)</t>
    </r>
  </si>
  <si>
    <r>
      <rPr>
        <b/>
        <sz val="10"/>
        <color theme="2" tint="-0.89999084444715716"/>
        <rFont val="Arial"/>
        <family val="2"/>
      </rPr>
      <t>Very Likely:</t>
    </r>
    <r>
      <rPr>
        <sz val="10"/>
        <color theme="2" tint="-0.89999084444715716"/>
        <rFont val="Arial"/>
        <family val="2"/>
      </rPr>
      <t xml:space="preserve"> Multiple areas of concern (e.g. significant weakening of supplier financial ratios, difficult macro economic conditions for industry, etc).</t>
    </r>
  </si>
  <si>
    <r>
      <rPr>
        <b/>
        <sz val="10"/>
        <color theme="2" tint="-0.89999084444715716"/>
        <rFont val="Arial"/>
        <family val="2"/>
      </rPr>
      <t>Somewhat Likely:</t>
    </r>
    <r>
      <rPr>
        <sz val="10"/>
        <color theme="2" tint="-0.89999084444715716"/>
        <rFont val="Arial"/>
        <family val="2"/>
      </rPr>
      <t xml:space="preserve"> Some concern in one area (e.g. some weakening of certain financial ratios).</t>
    </r>
  </si>
  <si>
    <r>
      <rPr>
        <b/>
        <sz val="10"/>
        <color theme="2" tint="-0.89999084444715716"/>
        <rFont val="Arial"/>
        <family val="2"/>
      </rPr>
      <t xml:space="preserve">Possible: </t>
    </r>
    <r>
      <rPr>
        <sz val="10"/>
        <color theme="2" tint="-0.89999084444715716"/>
        <rFont val="Arial"/>
        <family val="2"/>
      </rPr>
      <t>Not predicted to be likely, but can't rule it out. Minimal areas of concern.</t>
    </r>
  </si>
  <si>
    <r>
      <rPr>
        <b/>
        <sz val="10"/>
        <color theme="2" tint="-0.89999084444715716"/>
        <rFont val="Arial"/>
        <family val="2"/>
      </rPr>
      <t>Unlikely:</t>
    </r>
    <r>
      <rPr>
        <sz val="10"/>
        <color theme="2" tint="-0.89999084444715716"/>
        <rFont val="Arial"/>
        <family val="2"/>
      </rPr>
      <t xml:space="preserve"> All risk indicators are positive and a dip is not anticipated (e.g. solid financial ratios, no major employee/legal/regulatory issues, etc).</t>
    </r>
  </si>
  <si>
    <r>
      <t xml:space="preserve">Opportunity with supplier </t>
    </r>
    <r>
      <rPr>
        <sz val="10"/>
        <color theme="2" tint="-0.89999084444715716"/>
        <rFont val="Arial"/>
        <family val="2"/>
      </rPr>
      <t>(Does your agency see an opportunity with the supplier?)</t>
    </r>
  </si>
  <si>
    <r>
      <rPr>
        <b/>
        <sz val="10"/>
        <color theme="2" tint="-0.89999084444715716"/>
        <rFont val="Arial"/>
        <family val="2"/>
      </rPr>
      <t>Significant:</t>
    </r>
    <r>
      <rPr>
        <sz val="10"/>
        <color theme="2" tint="-0.89999084444715716"/>
        <rFont val="Arial"/>
        <family val="2"/>
      </rPr>
      <t xml:space="preserve"> It's very likely that the supplier can have a significant positive impact on our productivity or products, and therefore spend/cost structure.</t>
    </r>
  </si>
  <si>
    <r>
      <rPr>
        <b/>
        <sz val="10"/>
        <color theme="2" tint="-0.89999084444715716"/>
        <rFont val="Arial"/>
        <family val="2"/>
      </rPr>
      <t>Moderate:</t>
    </r>
    <r>
      <rPr>
        <sz val="10"/>
        <color theme="2" tint="-0.89999084444715716"/>
        <rFont val="Arial"/>
        <family val="2"/>
      </rPr>
      <t xml:space="preserve"> It is likely that supplier can positively impact our products and generate additional value.</t>
    </r>
  </si>
  <si>
    <r>
      <rPr>
        <b/>
        <sz val="10"/>
        <color theme="2" tint="-0.89999084444715716"/>
        <rFont val="Arial"/>
        <family val="2"/>
      </rPr>
      <t>Low:</t>
    </r>
    <r>
      <rPr>
        <sz val="10"/>
        <color theme="2" tint="-0.89999084444715716"/>
        <rFont val="Arial"/>
        <family val="2"/>
      </rPr>
      <t xml:space="preserve"> There is limited opportunity for the supplier to positively impact our operations.</t>
    </r>
  </si>
  <si>
    <r>
      <rPr>
        <b/>
        <sz val="10"/>
        <color theme="2" tint="-0.89999084444715716"/>
        <rFont val="Arial"/>
        <family val="2"/>
      </rPr>
      <t>None</t>
    </r>
    <r>
      <rPr>
        <sz val="10"/>
        <color theme="2" tint="-0.89999084444715716"/>
        <rFont val="Arial"/>
        <family val="2"/>
      </rPr>
      <t>: There is no opportunity with this supplier.</t>
    </r>
  </si>
  <si>
    <r>
      <t xml:space="preserve">Current capabilities </t>
    </r>
    <r>
      <rPr>
        <sz val="10"/>
        <color theme="2" tint="-0.89999084444715716"/>
        <rFont val="Arial"/>
        <family val="2"/>
      </rPr>
      <t>(What is the level of the supplier's current capabilities and technical excellence?)</t>
    </r>
  </si>
  <si>
    <r>
      <rPr>
        <b/>
        <sz val="10"/>
        <color theme="2" tint="-0.89999084444715716"/>
        <rFont val="Arial"/>
        <family val="2"/>
      </rPr>
      <t>Significant:</t>
    </r>
    <r>
      <rPr>
        <sz val="10"/>
        <color theme="2" tint="-0.89999084444715716"/>
        <rFont val="Arial"/>
        <family val="2"/>
      </rPr>
      <t xml:space="preserve"> The supplier has a high level of technical excellence and unique capabilities.</t>
    </r>
  </si>
  <si>
    <r>
      <rPr>
        <b/>
        <sz val="10"/>
        <color theme="2" tint="-0.89999084444715716"/>
        <rFont val="Arial"/>
        <family val="2"/>
      </rPr>
      <t>Moderate:</t>
    </r>
    <r>
      <rPr>
        <sz val="10"/>
        <color theme="2" tint="-0.89999084444715716"/>
        <rFont val="Arial"/>
        <family val="2"/>
      </rPr>
      <t xml:space="preserve"> Supplier has some unique capability and/or demonstrated technical excellence in multiple areas.</t>
    </r>
  </si>
  <si>
    <r>
      <rPr>
        <b/>
        <sz val="10"/>
        <color theme="2" tint="-0.89999084444715716"/>
        <rFont val="Arial"/>
        <family val="2"/>
      </rPr>
      <t>Low:</t>
    </r>
    <r>
      <rPr>
        <sz val="10"/>
        <color theme="2" tint="-0.89999084444715716"/>
        <rFont val="Arial"/>
        <family val="2"/>
      </rPr>
      <t xml:space="preserve"> The supplier has few (if any) unique capabilities and may hold technical excellence in few areas.</t>
    </r>
  </si>
  <si>
    <r>
      <rPr>
        <b/>
        <sz val="10"/>
        <color theme="2" tint="-0.89999084444715716"/>
        <rFont val="Arial"/>
        <family val="2"/>
      </rPr>
      <t>None:</t>
    </r>
    <r>
      <rPr>
        <sz val="10"/>
        <color theme="2" tint="-0.89999084444715716"/>
        <rFont val="Arial"/>
        <family val="2"/>
      </rPr>
      <t xml:space="preserve"> Supplier doesn't possess or make available any compelling competitive capability or technical excellence that can positively impact spend/cost structure.</t>
    </r>
  </si>
  <si>
    <t>Supplier’s likeliness to see SRM as an opportunity/their willingness to participate</t>
  </si>
  <si>
    <r>
      <rPr>
        <b/>
        <sz val="10"/>
        <color theme="2" tint="-0.89999084444715716"/>
        <rFont val="Arial"/>
        <family val="2"/>
      </rPr>
      <t>Very likely:</t>
    </r>
    <r>
      <rPr>
        <sz val="10"/>
        <color theme="2" tint="-0.89999084444715716"/>
        <rFont val="Arial"/>
        <family val="2"/>
      </rPr>
      <t xml:space="preserve"> The supplier will actively participate in SRM initiatives to ensure equitable value is achieved.</t>
    </r>
  </si>
  <si>
    <r>
      <rPr>
        <b/>
        <sz val="10"/>
        <color theme="2" tint="-0.89999084444715716"/>
        <rFont val="Arial"/>
        <family val="2"/>
      </rPr>
      <t>Somewhat likely:</t>
    </r>
    <r>
      <rPr>
        <sz val="10"/>
        <color theme="2" tint="-0.89999084444715716"/>
        <rFont val="Arial"/>
        <family val="2"/>
      </rPr>
      <t xml:space="preserve"> It's anticipated that the supplier would be receptive to supporting the majority of SRM initiatives.</t>
    </r>
  </si>
  <si>
    <r>
      <rPr>
        <b/>
        <sz val="10"/>
        <color theme="2" tint="-0.89999084444715716"/>
        <rFont val="Arial"/>
        <family val="2"/>
      </rPr>
      <t>Possible:</t>
    </r>
    <r>
      <rPr>
        <sz val="10"/>
        <color theme="2" tint="-0.89999084444715716"/>
        <rFont val="Arial"/>
        <family val="2"/>
      </rPr>
      <t xml:space="preserve"> It's unclear how SRM initiatives are percieved by the supplier.</t>
    </r>
  </si>
  <si>
    <r>
      <rPr>
        <b/>
        <sz val="10"/>
        <color theme="2" tint="-0.89999084444715716"/>
        <rFont val="Arial"/>
        <family val="2"/>
      </rPr>
      <t xml:space="preserve">Unlikely: </t>
    </r>
    <r>
      <rPr>
        <sz val="10"/>
        <color theme="2" tint="-0.89999084444715716"/>
        <rFont val="Arial"/>
        <family val="2"/>
      </rPr>
      <t>The supplier does not currently value SRM initiatives.</t>
    </r>
  </si>
  <si>
    <r>
      <t xml:space="preserve">Supplier’s likeliness to develop additional future value </t>
    </r>
    <r>
      <rPr>
        <sz val="10"/>
        <color theme="2" tint="-0.89999084444715716"/>
        <rFont val="Arial"/>
        <family val="2"/>
      </rPr>
      <t>(How likely is this supplier to develop a breakthrough idea/process in the next three years that will provide significant value?)</t>
    </r>
  </si>
  <si>
    <r>
      <rPr>
        <b/>
        <sz val="10"/>
        <color theme="2" tint="-0.89999084444715716"/>
        <rFont val="Arial"/>
        <family val="2"/>
      </rPr>
      <t xml:space="preserve">Very likely: </t>
    </r>
    <r>
      <rPr>
        <sz val="10"/>
        <color theme="2" tint="-0.89999084444715716"/>
        <rFont val="Arial"/>
        <family val="2"/>
      </rPr>
      <t>Supplier in</t>
    </r>
    <r>
      <rPr>
        <b/>
        <sz val="10"/>
        <color theme="2" tint="-0.89999084444715716"/>
        <rFont val="Arial"/>
        <family val="2"/>
      </rPr>
      <t xml:space="preserve"> </t>
    </r>
    <r>
      <rPr>
        <sz val="10"/>
        <color theme="2" tint="-0.89999084444715716"/>
        <rFont val="Arial"/>
        <family val="2"/>
      </rPr>
      <t>the process of negotiating access to new products which will provide additional future value.</t>
    </r>
  </si>
  <si>
    <r>
      <t xml:space="preserve">Somewhat likely: </t>
    </r>
    <r>
      <rPr>
        <sz val="10"/>
        <color theme="2" tint="-0.89999084444715716"/>
        <rFont val="Arial"/>
        <family val="2"/>
      </rPr>
      <t>Supplier known to be developing products which will provide additional future value.</t>
    </r>
  </si>
  <si>
    <r>
      <rPr>
        <b/>
        <sz val="10"/>
        <color theme="2" tint="-0.89999084444715716"/>
        <rFont val="Arial"/>
        <family val="2"/>
      </rPr>
      <t>Possible:</t>
    </r>
    <r>
      <rPr>
        <sz val="10"/>
        <color theme="2" tint="-0.89999084444715716"/>
        <rFont val="Arial"/>
        <family val="2"/>
      </rPr>
      <t xml:space="preserve"> Supplier may develop products which will provide additional value in the future.</t>
    </r>
  </si>
  <si>
    <r>
      <rPr>
        <b/>
        <sz val="10"/>
        <color theme="2" tint="-0.89999084444715716"/>
        <rFont val="Arial"/>
        <family val="2"/>
      </rPr>
      <t>Unlikely:</t>
    </r>
    <r>
      <rPr>
        <sz val="10"/>
        <color theme="2" tint="-0.89999084444715716"/>
        <rFont val="Arial"/>
        <family val="2"/>
      </rPr>
      <t xml:space="preserve"> Supplier not showing signs of innovation or development of new products.</t>
    </r>
  </si>
  <si>
    <r>
      <t xml:space="preserve">Market influence </t>
    </r>
    <r>
      <rPr>
        <sz val="10"/>
        <color theme="2" tint="-0.89999084444715716"/>
        <rFont val="Arial"/>
        <family val="2"/>
      </rPr>
      <t>(What is the supplier's position of influence within its industry?)</t>
    </r>
  </si>
  <si>
    <r>
      <rPr>
        <b/>
        <sz val="10"/>
        <color theme="2" tint="-0.89999084444715716"/>
        <rFont val="Arial"/>
        <family val="2"/>
      </rPr>
      <t>Significant:</t>
    </r>
    <r>
      <rPr>
        <sz val="10"/>
        <color theme="2" tint="-0.89999084444715716"/>
        <rFont val="Arial"/>
        <family val="2"/>
      </rPr>
      <t xml:space="preserve"> Supplier's product/service is critical to their market.</t>
    </r>
  </si>
  <si>
    <r>
      <rPr>
        <b/>
        <sz val="10"/>
        <color theme="2" tint="-0.89999084444715716"/>
        <rFont val="Arial"/>
        <family val="2"/>
      </rPr>
      <t>Moderate:</t>
    </r>
    <r>
      <rPr>
        <sz val="10"/>
        <color theme="2" tint="-0.89999084444715716"/>
        <rFont val="Arial"/>
        <family val="2"/>
      </rPr>
      <t xml:space="preserve"> Supplier's product/service has moderate/notable relevance to the market they're in.</t>
    </r>
  </si>
  <si>
    <r>
      <rPr>
        <b/>
        <sz val="10"/>
        <color theme="2" tint="-0.89999084444715716"/>
        <rFont val="Arial"/>
        <family val="2"/>
      </rPr>
      <t>Low:</t>
    </r>
    <r>
      <rPr>
        <sz val="10"/>
        <color theme="2" tint="-0.89999084444715716"/>
        <rFont val="Arial"/>
        <family val="2"/>
      </rPr>
      <t xml:space="preserve"> Supplier's product/service has some relevance to the market they're in.</t>
    </r>
  </si>
  <si>
    <r>
      <rPr>
        <b/>
        <sz val="10"/>
        <color theme="2" tint="-0.89999084444715716"/>
        <rFont val="Arial"/>
        <family val="2"/>
      </rPr>
      <t>None:</t>
    </r>
    <r>
      <rPr>
        <sz val="10"/>
        <color theme="2" tint="-0.89999084444715716"/>
        <rFont val="Arial"/>
        <family val="2"/>
      </rPr>
      <t xml:space="preserve"> Supplier's product/service has no impact on the market they're in.</t>
    </r>
  </si>
  <si>
    <r>
      <t xml:space="preserve">Service delivery </t>
    </r>
    <r>
      <rPr>
        <sz val="10"/>
        <color theme="2" tint="-0.89999084444715716"/>
        <rFont val="Arial"/>
        <family val="2"/>
      </rPr>
      <t>(How much impact does this supplier have on service delivery?)</t>
    </r>
  </si>
  <si>
    <r>
      <rPr>
        <b/>
        <sz val="10"/>
        <color theme="2" tint="-0.89999084444715716"/>
        <rFont val="Arial"/>
        <family val="2"/>
      </rPr>
      <t xml:space="preserve">Significant: </t>
    </r>
    <r>
      <rPr>
        <sz val="10"/>
        <color theme="2" tint="-0.89999084444715716"/>
        <rFont val="Arial"/>
        <family val="2"/>
      </rPr>
      <t>Supplier's product/service is critical to service delivery.</t>
    </r>
  </si>
  <si>
    <r>
      <rPr>
        <b/>
        <sz val="10"/>
        <color theme="2" tint="-0.89999084444715716"/>
        <rFont val="Arial"/>
        <family val="2"/>
      </rPr>
      <t>Moderate:</t>
    </r>
    <r>
      <rPr>
        <sz val="10"/>
        <color theme="2" tint="-0.89999084444715716"/>
        <rFont val="Arial"/>
        <family val="2"/>
      </rPr>
      <t xml:space="preserve"> Supplier's product/service is somewhat related to service delivery.</t>
    </r>
  </si>
  <si>
    <r>
      <rPr>
        <b/>
        <sz val="10"/>
        <color theme="2" tint="-0.89999084444715716"/>
        <rFont val="Arial"/>
        <family val="2"/>
      </rPr>
      <t xml:space="preserve">Low: </t>
    </r>
    <r>
      <rPr>
        <sz val="10"/>
        <color theme="2" tint="-0.89999084444715716"/>
        <rFont val="Arial"/>
        <family val="2"/>
      </rPr>
      <t>Supplier's product/service is far removed from service delivery.</t>
    </r>
  </si>
  <si>
    <r>
      <rPr>
        <b/>
        <sz val="10"/>
        <color theme="2" tint="-0.89999084444715716"/>
        <rFont val="Arial"/>
        <family val="2"/>
      </rPr>
      <t>None:</t>
    </r>
    <r>
      <rPr>
        <sz val="10"/>
        <color theme="2" tint="-0.89999084444715716"/>
        <rFont val="Arial"/>
        <family val="2"/>
      </rPr>
      <t xml:space="preserve"> Supplier doesn't have a product/service that measurably impacts our revenue/cost structure, or our access is disadvantaged.</t>
    </r>
  </si>
  <si>
    <r>
      <t xml:space="preserve">Annual historical spend for FY24 </t>
    </r>
    <r>
      <rPr>
        <sz val="10"/>
        <color theme="2" tint="-0.89999084444715716"/>
        <rFont val="Arial"/>
        <family val="2"/>
      </rPr>
      <t>(FY24 total spend)</t>
    </r>
  </si>
  <si>
    <r>
      <rPr>
        <b/>
        <sz val="10"/>
        <color theme="2" tint="-0.89999084444715716"/>
        <rFont val="Arial"/>
        <family val="2"/>
      </rPr>
      <t>Significant:</t>
    </r>
    <r>
      <rPr>
        <sz val="10"/>
        <color theme="2" tint="-0.89999084444715716"/>
        <rFont val="Arial"/>
        <family val="2"/>
      </rPr>
      <t xml:space="preserve"> Greater than or equal to 2 Standard Deviations from the average spend per supplier.</t>
    </r>
  </si>
  <si>
    <r>
      <rPr>
        <b/>
        <sz val="10"/>
        <color theme="2" tint="-0.89999084444715716"/>
        <rFont val="Arial"/>
        <family val="2"/>
      </rPr>
      <t>Moderate:</t>
    </r>
    <r>
      <rPr>
        <sz val="10"/>
        <color theme="2" tint="-0.89999084444715716"/>
        <rFont val="Arial"/>
        <family val="2"/>
      </rPr>
      <t xml:space="preserve"> Between 1 and 2 Standard Deviations from the average spend per supplier.</t>
    </r>
  </si>
  <si>
    <r>
      <rPr>
        <b/>
        <sz val="10"/>
        <color theme="2" tint="-0.89999084444715716"/>
        <rFont val="Arial"/>
        <family val="2"/>
      </rPr>
      <t>Low:</t>
    </r>
    <r>
      <rPr>
        <sz val="10"/>
        <color theme="2" tint="-0.89999084444715716"/>
        <rFont val="Arial"/>
        <family val="2"/>
      </rPr>
      <t xml:space="preserve"> Less than 1 Standard Deviation from the average spend per supplier.</t>
    </r>
  </si>
  <si>
    <t xml:space="preserve">Segmentation - Supplier scores </t>
  </si>
  <si>
    <t>#</t>
  </si>
  <si>
    <t>Category</t>
  </si>
  <si>
    <t>Criticality score</t>
  </si>
  <si>
    <t>Value potential</t>
  </si>
  <si>
    <t>Criticality rank</t>
  </si>
  <si>
    <t>Value potential rank</t>
  </si>
  <si>
    <t>Segmentation</t>
  </si>
  <si>
    <t>Segmentation box</t>
  </si>
  <si>
    <t>For VLookup above</t>
  </si>
  <si>
    <t>LowLow</t>
  </si>
  <si>
    <t>LowMedium</t>
  </si>
  <si>
    <t>LowHigh</t>
  </si>
  <si>
    <t>MediumLow</t>
  </si>
  <si>
    <t>MediumMedium</t>
  </si>
  <si>
    <t>MediumHigh</t>
  </si>
  <si>
    <t>HighLow</t>
  </si>
  <si>
    <t>HighMedium</t>
  </si>
  <si>
    <t>HighHigh</t>
  </si>
  <si>
    <t>Boundaries</t>
  </si>
  <si>
    <t>Criticality</t>
  </si>
  <si>
    <t>Potential value</t>
  </si>
  <si>
    <t>High</t>
  </si>
  <si>
    <t>Medium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</si>
</sst>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 ;\-#,##0\ "/>
    <numFmt numFmtId="166" formatCode="_-[$$-409]* #,##0.00_ ;_-[$$-409]* \-#,##0.00\ ;_-[$$-409]* &quot;-&quot;??_ ;_-@_ "/>
    <numFmt numFmtId="167" formatCode="#,##0.0_ ;\-#,##0.0\ "/>
  </numFmts>
  <fonts count="28" x14ac:knownFonts="1">
    <font>
      <sz val="11"/>
      <color theme="1"/>
      <name val="Verdana"/>
      <family val="2"/>
      <scheme val="minor"/>
    </font>
    <font>
      <sz val="10"/>
      <color theme="2" tint="-0.89999084444715716"/>
      <name val="Arial"/>
      <family val="2"/>
    </font>
    <font>
      <b/>
      <sz val="10"/>
      <color theme="2" tint="-0.89999084444715716"/>
      <name val="Arial"/>
      <family val="2"/>
    </font>
    <font>
      <b/>
      <u/>
      <sz val="10"/>
      <color theme="2" tint="-0.89999084444715716"/>
      <name val="Arial"/>
      <family val="2"/>
    </font>
    <font>
      <b/>
      <sz val="10"/>
      <color rgb="FF002060"/>
      <name val="Arial"/>
      <family val="2"/>
    </font>
    <font>
      <sz val="10"/>
      <color rgb="FF002060"/>
      <name val="Arial"/>
      <family val="2"/>
    </font>
    <font>
      <i/>
      <sz val="10"/>
      <color rgb="FF002060"/>
      <name val="Arial"/>
      <family val="2"/>
    </font>
    <font>
      <b/>
      <u/>
      <sz val="10"/>
      <color rgb="FF002060"/>
      <name val="Arial"/>
      <family val="2"/>
    </font>
    <font>
      <sz val="11"/>
      <color theme="1"/>
      <name val="Verdana"/>
      <family val="2"/>
      <scheme val="minor"/>
    </font>
    <font>
      <sz val="11"/>
      <color theme="1"/>
      <name val="Arial"/>
      <family val="2"/>
    </font>
    <font>
      <i/>
      <sz val="10"/>
      <color theme="2" tint="-0.89999084444715716"/>
      <name val="Arial"/>
      <family val="2"/>
    </font>
    <font>
      <sz val="11"/>
      <color theme="2" tint="-0.89999084444715716"/>
      <name val="Arial"/>
      <family val="2"/>
    </font>
    <font>
      <b/>
      <sz val="12"/>
      <color theme="0"/>
      <name val="Arial"/>
      <family val="2"/>
    </font>
    <font>
      <sz val="12"/>
      <color theme="1"/>
      <name val="Arial"/>
      <family val="2"/>
    </font>
    <font>
      <sz val="12"/>
      <color theme="2" tint="-0.89999084444715716"/>
      <name val="Arial"/>
      <family val="2"/>
    </font>
    <font>
      <b/>
      <sz val="14"/>
      <color theme="2" tint="-0.89999084444715716"/>
      <name val="Arial"/>
      <family val="2"/>
    </font>
    <font>
      <sz val="12"/>
      <color theme="0"/>
      <name val="Arial"/>
      <family val="2"/>
    </font>
    <font>
      <b/>
      <sz val="10"/>
      <color indexed="81"/>
      <name val="Tahoma"/>
      <family val="2"/>
    </font>
    <font>
      <sz val="10"/>
      <color indexed="81"/>
      <name val="Tahoma"/>
      <family val="2"/>
    </font>
    <font>
      <b/>
      <sz val="16"/>
      <name val="Arial"/>
      <family val="2"/>
    </font>
    <font>
      <sz val="10"/>
      <name val="Arial"/>
      <family val="2"/>
    </font>
    <font>
      <b/>
      <sz val="10"/>
      <name val="Arial"/>
      <family val="2"/>
    </font>
    <font>
      <b/>
      <sz val="11"/>
      <color theme="1"/>
      <name val="Arial"/>
      <family val="2"/>
    </font>
    <font>
      <b/>
      <sz val="18"/>
      <name val="Verdana"/>
      <family val="2"/>
      <scheme val="minor"/>
    </font>
    <font>
      <b/>
      <sz val="18"/>
      <color theme="2" tint="-0.89999084444715716"/>
      <name val="Arial"/>
      <family val="2"/>
    </font>
    <font>
      <sz val="10"/>
      <color rgb="FF1D1B10"/>
      <name val="Arial"/>
      <family val="2"/>
    </font>
    <font>
      <b/>
      <sz val="10"/>
      <color rgb="FF1D1B10"/>
      <name val="Arial"/>
      <family val="2"/>
    </font>
    <font>
      <i/>
      <sz val="12"/>
      <color theme="0"/>
      <name val="Arial"/>
      <family val="2"/>
    </font>
  </fonts>
  <fills count="10">
    <fill>
      <patternFill patternType="none"/>
    </fill>
    <fill>
      <patternFill patternType="gray125"/>
    </fill>
    <fill>
      <patternFill patternType="solid">
        <fgColor theme="0"/>
        <bgColor indexed="64"/>
      </patternFill>
    </fill>
    <fill>
      <patternFill patternType="solid">
        <fgColor rgb="FFECE9E4"/>
        <bgColor indexed="64"/>
      </patternFill>
    </fill>
    <fill>
      <patternFill patternType="solid">
        <fgColor theme="1" tint="0.79998168889431442"/>
        <bgColor indexed="64"/>
      </patternFill>
    </fill>
    <fill>
      <patternFill patternType="solid">
        <fgColor theme="1"/>
        <bgColor indexed="64"/>
      </patternFill>
    </fill>
    <fill>
      <patternFill patternType="solid">
        <fgColor theme="2"/>
        <bgColor indexed="64"/>
      </patternFill>
    </fill>
    <fill>
      <patternFill patternType="solid">
        <fgColor theme="1" tint="0.59999389629810485"/>
        <bgColor indexed="64"/>
      </patternFill>
    </fill>
    <fill>
      <patternFill patternType="solid">
        <fgColor theme="0" tint="-4.9989318521683403E-2"/>
        <bgColor indexed="64"/>
      </patternFill>
    </fill>
    <fill>
      <patternFill patternType="solid">
        <fgColor rgb="FFD7DFE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theme="1"/>
      </left>
      <right style="thin">
        <color theme="0"/>
      </right>
      <top style="medium">
        <color theme="1"/>
      </top>
      <bottom/>
      <diagonal/>
    </border>
    <border>
      <left style="thin">
        <color theme="0"/>
      </left>
      <right style="thin">
        <color theme="0"/>
      </right>
      <top style="medium">
        <color theme="1"/>
      </top>
      <bottom/>
      <diagonal/>
    </border>
    <border>
      <left style="thin">
        <color theme="0"/>
      </left>
      <right/>
      <top style="medium">
        <color theme="1"/>
      </top>
      <bottom/>
      <diagonal/>
    </border>
    <border>
      <left style="medium">
        <color indexed="64"/>
      </left>
      <right/>
      <top/>
      <bottom/>
      <diagonal/>
    </border>
    <border>
      <left/>
      <right/>
      <top/>
      <bottom style="thin">
        <color indexed="64"/>
      </bottom>
      <diagonal/>
    </border>
    <border>
      <left/>
      <right/>
      <top style="thin">
        <color indexed="64"/>
      </top>
      <bottom/>
      <diagonal/>
    </border>
    <border>
      <left style="thin">
        <color theme="0"/>
      </left>
      <right style="medium">
        <color theme="1"/>
      </right>
      <top style="medium">
        <color theme="1"/>
      </top>
      <bottom/>
      <diagonal/>
    </border>
    <border>
      <left style="thin">
        <color theme="1"/>
      </left>
      <right style="thin">
        <color indexed="64"/>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tint="0.59999389629810485"/>
      </left>
      <right style="thin">
        <color theme="1" tint="0.59999389629810485"/>
      </right>
      <top style="thin">
        <color theme="1" tint="0.59999389629810485"/>
      </top>
      <bottom style="thin">
        <color theme="1" tint="0.59999389629810485"/>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9" fontId="8" fillId="0" borderId="0" applyFont="0" applyFill="0" applyBorder="0" applyAlignment="0" applyProtection="0"/>
    <xf numFmtId="0" fontId="20" fillId="9" borderId="1">
      <alignment horizontal="left" vertical="center" indent="1"/>
    </xf>
  </cellStyleXfs>
  <cellXfs count="159">
    <xf numFmtId="0" fontId="0" fillId="0" borderId="0" xfId="0"/>
    <xf numFmtId="0" fontId="1" fillId="3" borderId="0" xfId="0" applyFont="1" applyFill="1"/>
    <xf numFmtId="0" fontId="2" fillId="3" borderId="0" xfId="0" applyFont="1" applyFill="1"/>
    <xf numFmtId="0" fontId="1" fillId="3" borderId="8" xfId="0" applyFont="1" applyFill="1" applyBorder="1"/>
    <xf numFmtId="0" fontId="3" fillId="3" borderId="0" xfId="0" applyFont="1" applyFill="1"/>
    <xf numFmtId="0" fontId="3" fillId="3" borderId="0" xfId="0" applyFont="1" applyFill="1" applyAlignment="1">
      <alignment horizontal="left" indent="5"/>
    </xf>
    <xf numFmtId="0" fontId="2" fillId="3" borderId="6" xfId="0" applyFont="1" applyFill="1" applyBorder="1" applyAlignment="1">
      <alignment vertical="top"/>
    </xf>
    <xf numFmtId="0" fontId="1" fillId="3" borderId="6" xfId="0" applyFont="1" applyFill="1" applyBorder="1" applyAlignment="1">
      <alignment vertical="top" wrapText="1"/>
    </xf>
    <xf numFmtId="164" fontId="4" fillId="0" borderId="0" xfId="0" applyNumberFormat="1" applyFont="1" applyProtection="1">
      <protection locked="0"/>
    </xf>
    <xf numFmtId="0" fontId="5" fillId="0" borderId="0" xfId="0" applyFont="1" applyProtection="1">
      <protection locked="0"/>
    </xf>
    <xf numFmtId="165" fontId="5" fillId="0" borderId="0" xfId="0" applyNumberFormat="1" applyFont="1" applyProtection="1">
      <protection locked="0"/>
    </xf>
    <xf numFmtId="164" fontId="5" fillId="0" borderId="0" xfId="0" applyNumberFormat="1" applyFont="1" applyProtection="1">
      <protection locked="0"/>
    </xf>
    <xf numFmtId="0" fontId="5" fillId="0" borderId="8" xfId="0" applyFont="1" applyBorder="1" applyProtection="1">
      <protection locked="0"/>
    </xf>
    <xf numFmtId="165" fontId="6" fillId="0" borderId="8" xfId="0" applyNumberFormat="1" applyFont="1" applyBorder="1" applyProtection="1">
      <protection locked="0"/>
    </xf>
    <xf numFmtId="0" fontId="5" fillId="0" borderId="0" xfId="0" applyFont="1" applyAlignment="1" applyProtection="1">
      <alignment horizontal="right" vertical="center" wrapText="1" readingOrder="1"/>
      <protection locked="0"/>
    </xf>
    <xf numFmtId="0" fontId="7" fillId="0" borderId="0" xfId="0" applyFont="1" applyProtection="1">
      <protection locked="0"/>
    </xf>
    <xf numFmtId="165" fontId="6" fillId="0" borderId="0" xfId="0" applyNumberFormat="1" applyFont="1" applyAlignment="1" applyProtection="1">
      <alignment horizontal="right" vertical="center" wrapText="1" readingOrder="1"/>
      <protection locked="0"/>
    </xf>
    <xf numFmtId="0" fontId="5" fillId="0" borderId="0" xfId="0" applyFont="1" applyAlignment="1" applyProtection="1">
      <alignment horizontal="left"/>
      <protection locked="0"/>
    </xf>
    <xf numFmtId="0" fontId="5" fillId="0" borderId="0" xfId="0" applyFont="1"/>
    <xf numFmtId="0" fontId="0" fillId="0" borderId="0" xfId="0" applyAlignment="1">
      <alignment horizontal="center"/>
    </xf>
    <xf numFmtId="0" fontId="1" fillId="0" borderId="0" xfId="0" applyFont="1" applyAlignment="1">
      <alignment wrapText="1"/>
    </xf>
    <xf numFmtId="0" fontId="1" fillId="0" borderId="0" xfId="0" applyFont="1"/>
    <xf numFmtId="0" fontId="1" fillId="0" borderId="0" xfId="0" applyFont="1" applyAlignment="1">
      <alignment horizontal="center" vertical="center"/>
    </xf>
    <xf numFmtId="0" fontId="9" fillId="0" borderId="0" xfId="0" applyFont="1" applyAlignment="1">
      <alignment horizontal="center" vertical="center"/>
    </xf>
    <xf numFmtId="0" fontId="1" fillId="3" borderId="1" xfId="0" applyFont="1" applyFill="1" applyBorder="1" applyAlignment="1">
      <alignment horizontal="center" vertical="center"/>
    </xf>
    <xf numFmtId="0" fontId="1" fillId="0" borderId="12" xfId="0" applyFont="1" applyBorder="1"/>
    <xf numFmtId="0" fontId="10" fillId="0" borderId="14" xfId="0" applyFont="1" applyBorder="1" applyAlignment="1">
      <alignment horizontal="right"/>
    </xf>
    <xf numFmtId="0" fontId="1" fillId="0" borderId="14" xfId="0" applyFont="1" applyBorder="1" applyAlignment="1">
      <alignment horizontal="center" vertical="center"/>
    </xf>
    <xf numFmtId="0" fontId="9" fillId="0" borderId="14" xfId="0" applyFont="1" applyBorder="1" applyAlignment="1">
      <alignment horizontal="center" vertical="center"/>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13" xfId="0" applyFont="1" applyBorder="1" applyAlignment="1">
      <alignment horizontal="center" vertical="center"/>
    </xf>
    <xf numFmtId="0" fontId="9" fillId="0" borderId="13" xfId="0" applyFont="1" applyBorder="1" applyAlignment="1">
      <alignment horizontal="center" vertical="center"/>
    </xf>
    <xf numFmtId="0" fontId="11" fillId="0" borderId="0" xfId="0" applyFont="1"/>
    <xf numFmtId="0" fontId="11" fillId="0" borderId="0" xfId="0" applyFont="1" applyAlignment="1">
      <alignment horizontal="center" vertical="center"/>
    </xf>
    <xf numFmtId="0" fontId="13" fillId="0" borderId="0" xfId="0" applyFont="1" applyAlignment="1">
      <alignment horizontal="center" vertical="center"/>
    </xf>
    <xf numFmtId="0" fontId="14" fillId="0" borderId="0" xfId="0" applyFont="1"/>
    <xf numFmtId="0" fontId="12" fillId="5" borderId="17" xfId="0" applyFont="1" applyFill="1" applyBorder="1" applyAlignment="1">
      <alignment horizontal="center" vertical="center"/>
    </xf>
    <xf numFmtId="0" fontId="12" fillId="5" borderId="7" xfId="0" applyFont="1" applyFill="1" applyBorder="1" applyAlignment="1">
      <alignment horizontal="center" vertical="center"/>
    </xf>
    <xf numFmtId="0" fontId="1" fillId="6" borderId="1" xfId="0" applyFont="1" applyFill="1" applyBorder="1" applyAlignment="1">
      <alignment horizontal="center" vertical="center"/>
    </xf>
    <xf numFmtId="0" fontId="16" fillId="0" borderId="0" xfId="0" applyFont="1" applyAlignment="1">
      <alignment horizontal="center" vertical="center"/>
    </xf>
    <xf numFmtId="0" fontId="16" fillId="0" borderId="0" xfId="0" applyFont="1"/>
    <xf numFmtId="0" fontId="12" fillId="5" borderId="6" xfId="0" applyFont="1" applyFill="1" applyBorder="1" applyAlignment="1">
      <alignment horizontal="center" vertical="center" wrapText="1"/>
    </xf>
    <xf numFmtId="0" fontId="12" fillId="5" borderId="16" xfId="0" applyFont="1" applyFill="1" applyBorder="1" applyAlignment="1">
      <alignment horizontal="center" vertical="center"/>
    </xf>
    <xf numFmtId="0" fontId="11" fillId="2" borderId="0" xfId="0" applyFont="1" applyFill="1" applyAlignment="1">
      <alignment horizontal="center" vertical="center"/>
    </xf>
    <xf numFmtId="164" fontId="19" fillId="0" borderId="8" xfId="0" applyNumberFormat="1" applyFont="1" applyBorder="1" applyProtection="1">
      <protection locked="0"/>
    </xf>
    <xf numFmtId="164" fontId="12" fillId="5" borderId="9" xfId="0" applyNumberFormat="1" applyFont="1" applyFill="1" applyBorder="1" applyAlignment="1" applyProtection="1">
      <alignment horizontal="right" wrapText="1"/>
      <protection locked="0"/>
    </xf>
    <xf numFmtId="0" fontId="12" fillId="5" borderId="10" xfId="0" applyFont="1" applyFill="1" applyBorder="1" applyAlignment="1" applyProtection="1">
      <alignment vertical="center" wrapText="1" readingOrder="1"/>
      <protection locked="0"/>
    </xf>
    <xf numFmtId="166" fontId="12" fillId="5" borderId="11" xfId="0" applyNumberFormat="1" applyFont="1" applyFill="1" applyBorder="1" applyAlignment="1" applyProtection="1">
      <alignment horizontal="left" vertical="center" wrapText="1" readingOrder="1"/>
      <protection locked="0"/>
    </xf>
    <xf numFmtId="0" fontId="12" fillId="5" borderId="10" xfId="0" applyFont="1" applyFill="1" applyBorder="1" applyAlignment="1" applyProtection="1">
      <alignment horizontal="center" vertical="center" wrapText="1" readingOrder="1"/>
      <protection locked="0"/>
    </xf>
    <xf numFmtId="0" fontId="12" fillId="5" borderId="15" xfId="0" applyFont="1" applyFill="1" applyBorder="1" applyAlignment="1" applyProtection="1">
      <alignment vertical="center" wrapText="1" readingOrder="1"/>
      <protection locked="0"/>
    </xf>
    <xf numFmtId="165" fontId="12" fillId="5" borderId="11" xfId="0" applyNumberFormat="1" applyFont="1" applyFill="1" applyBorder="1" applyAlignment="1" applyProtection="1">
      <alignment horizontal="center" vertical="center" wrapText="1" readingOrder="1"/>
      <protection locked="0"/>
    </xf>
    <xf numFmtId="0" fontId="20" fillId="4" borderId="18" xfId="0" quotePrefix="1" applyFont="1" applyFill="1" applyBorder="1" applyAlignment="1" applyProtection="1">
      <alignment vertical="top"/>
      <protection locked="0"/>
    </xf>
    <xf numFmtId="167" fontId="20" fillId="2" borderId="18" xfId="0" applyNumberFormat="1" applyFont="1" applyFill="1" applyBorder="1" applyAlignment="1" applyProtection="1">
      <alignment horizontal="center" vertical="center" wrapText="1" readingOrder="1"/>
      <protection locked="0"/>
    </xf>
    <xf numFmtId="0" fontId="20" fillId="2" borderId="18" xfId="0" applyFont="1" applyFill="1" applyBorder="1" applyAlignment="1">
      <alignment horizontal="center" vertical="center" wrapText="1" readingOrder="1"/>
    </xf>
    <xf numFmtId="165" fontId="20" fillId="2" borderId="18" xfId="0" applyNumberFormat="1" applyFont="1" applyFill="1" applyBorder="1" applyAlignment="1" applyProtection="1">
      <alignment horizontal="center" vertical="center" wrapText="1" readingOrder="1"/>
      <protection locked="0"/>
    </xf>
    <xf numFmtId="165" fontId="20" fillId="0" borderId="18" xfId="0" applyNumberFormat="1" applyFont="1" applyBorder="1" applyProtection="1">
      <protection locked="0"/>
    </xf>
    <xf numFmtId="165" fontId="20" fillId="0" borderId="18" xfId="0" applyNumberFormat="1" applyFont="1" applyBorder="1" applyAlignment="1" applyProtection="1">
      <alignment horizontal="center" readingOrder="1"/>
      <protection locked="0"/>
    </xf>
    <xf numFmtId="1" fontId="21" fillId="4" borderId="18" xfId="0" quotePrefix="1" applyNumberFormat="1" applyFont="1" applyFill="1" applyBorder="1" applyAlignment="1" applyProtection="1">
      <alignment horizontal="center" vertical="center" wrapText="1" readingOrder="1"/>
      <protection locked="0"/>
    </xf>
    <xf numFmtId="0" fontId="1" fillId="7" borderId="1" xfId="0" applyFont="1" applyFill="1" applyBorder="1" applyAlignment="1">
      <alignment vertical="top" wrapText="1"/>
    </xf>
    <xf numFmtId="0" fontId="1" fillId="7" borderId="1" xfId="0" applyFont="1" applyFill="1" applyBorder="1" applyAlignment="1">
      <alignment horizontal="center" vertical="center" wrapText="1"/>
    </xf>
    <xf numFmtId="0" fontId="1" fillId="7" borderId="1" xfId="0" applyFont="1" applyFill="1" applyBorder="1" applyAlignment="1">
      <alignment horizontal="left" vertical="top" wrapText="1"/>
    </xf>
    <xf numFmtId="0" fontId="1" fillId="7" borderId="1" xfId="0" applyFont="1" applyFill="1" applyBorder="1"/>
    <xf numFmtId="0" fontId="1" fillId="4" borderId="1" xfId="0" applyFont="1" applyFill="1" applyBorder="1" applyAlignment="1">
      <alignment horizontal="left" vertical="top" wrapText="1"/>
    </xf>
    <xf numFmtId="0" fontId="1" fillId="4" borderId="1"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xf numFmtId="0" fontId="1" fillId="4" borderId="1" xfId="0" applyFont="1" applyFill="1" applyBorder="1"/>
    <xf numFmtId="0" fontId="1" fillId="4" borderId="1" xfId="0" applyFont="1" applyFill="1" applyBorder="1" applyProtection="1">
      <protection locked="0"/>
    </xf>
    <xf numFmtId="0" fontId="1" fillId="8" borderId="1" xfId="0" applyFont="1" applyFill="1" applyBorder="1"/>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7" xfId="0" applyFont="1" applyFill="1" applyBorder="1" applyAlignment="1">
      <alignment horizontal="center" vertical="center" wrapText="1"/>
    </xf>
    <xf numFmtId="0" fontId="1" fillId="8" borderId="7" xfId="0" applyFont="1" applyFill="1" applyBorder="1"/>
    <xf numFmtId="0" fontId="1" fillId="4" borderId="7" xfId="0" applyFont="1" applyFill="1" applyBorder="1" applyAlignment="1" applyProtection="1">
      <alignment horizontal="center" vertical="center" wrapText="1"/>
      <protection locked="0"/>
    </xf>
    <xf numFmtId="0" fontId="1" fillId="7" borderId="7" xfId="0" applyFont="1" applyFill="1" applyBorder="1" applyAlignment="1" applyProtection="1">
      <alignment horizontal="center" vertical="center" wrapText="1"/>
      <protection locked="0"/>
    </xf>
    <xf numFmtId="0" fontId="1" fillId="4" borderId="7" xfId="0" applyFont="1" applyFill="1" applyBorder="1" applyProtection="1">
      <protection locked="0"/>
    </xf>
    <xf numFmtId="0" fontId="1" fillId="7" borderId="7" xfId="0" applyFont="1" applyFill="1" applyBorder="1" applyProtection="1">
      <protection locked="0"/>
    </xf>
    <xf numFmtId="0" fontId="1" fillId="7" borderId="19" xfId="0" applyFont="1" applyFill="1" applyBorder="1" applyAlignment="1" applyProtection="1">
      <alignment horizontal="center" vertical="center" wrapText="1"/>
      <protection locked="0"/>
    </xf>
    <xf numFmtId="0" fontId="1" fillId="4" borderId="19" xfId="0" applyFont="1" applyFill="1" applyBorder="1" applyProtection="1">
      <protection locked="0"/>
    </xf>
    <xf numFmtId="0" fontId="1" fillId="4" borderId="19" xfId="0" applyFont="1" applyFill="1" applyBorder="1" applyAlignment="1" applyProtection="1">
      <alignment horizontal="center" vertical="center" wrapText="1"/>
      <protection locked="0"/>
    </xf>
    <xf numFmtId="0" fontId="1" fillId="7" borderId="19" xfId="0" applyFont="1" applyFill="1" applyBorder="1" applyProtection="1">
      <protection locked="0"/>
    </xf>
    <xf numFmtId="9" fontId="2" fillId="0" borderId="1" xfId="1" applyFont="1" applyBorder="1" applyAlignment="1">
      <alignment horizontal="center" vertical="center"/>
    </xf>
    <xf numFmtId="0" fontId="22" fillId="0" borderId="0" xfId="0" applyFont="1" applyAlignment="1">
      <alignment horizontal="center" vertical="center"/>
    </xf>
    <xf numFmtId="0" fontId="2" fillId="0" borderId="0" xfId="0" applyFont="1"/>
    <xf numFmtId="0" fontId="0" fillId="2" borderId="0" xfId="0" applyFill="1"/>
    <xf numFmtId="0" fontId="21" fillId="7" borderId="1" xfId="0" applyFont="1" applyFill="1" applyBorder="1" applyAlignment="1">
      <alignment horizontal="left" vertical="top" wrapText="1"/>
    </xf>
    <xf numFmtId="0" fontId="23" fillId="0" borderId="0" xfId="0" applyFont="1"/>
    <xf numFmtId="0" fontId="1" fillId="3" borderId="0" xfId="0" applyFont="1" applyFill="1" applyAlignment="1">
      <alignment horizontal="left" wrapText="1"/>
    </xf>
    <xf numFmtId="0" fontId="1" fillId="4" borderId="1" xfId="0" applyFont="1" applyFill="1" applyBorder="1" applyAlignment="1">
      <alignment horizontal="center" vertical="center"/>
    </xf>
    <xf numFmtId="0" fontId="12" fillId="5" borderId="5" xfId="0" applyFont="1" applyFill="1" applyBorder="1" applyAlignment="1">
      <alignment horizontal="center" vertical="center" wrapText="1"/>
    </xf>
    <xf numFmtId="0" fontId="1" fillId="4" borderId="2" xfId="0" applyFont="1" applyFill="1" applyBorder="1" applyAlignment="1">
      <alignment horizontal="left" vertical="top" wrapText="1"/>
    </xf>
    <xf numFmtId="0" fontId="1" fillId="7"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1"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24" fillId="0" borderId="0" xfId="0" applyFont="1" applyAlignment="1">
      <alignment horizontal="left" wrapText="1"/>
    </xf>
    <xf numFmtId="0" fontId="2" fillId="4" borderId="1" xfId="0" applyFont="1" applyFill="1" applyBorder="1" applyAlignment="1">
      <alignment vertical="center" wrapText="1"/>
    </xf>
    <xf numFmtId="0" fontId="21" fillId="7" borderId="1"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1" fillId="7" borderId="1" xfId="0" applyFont="1" applyFill="1" applyBorder="1" applyAlignment="1">
      <alignment vertical="center" wrapText="1"/>
    </xf>
    <xf numFmtId="0" fontId="21" fillId="4" borderId="1" xfId="0" applyFont="1" applyFill="1" applyBorder="1" applyAlignment="1">
      <alignment vertical="center" wrapText="1"/>
    </xf>
    <xf numFmtId="0" fontId="12" fillId="5" borderId="1" xfId="0" applyFont="1" applyFill="1" applyBorder="1" applyAlignment="1">
      <alignment horizontal="left" vertical="center" wrapText="1"/>
    </xf>
    <xf numFmtId="0" fontId="21" fillId="4" borderId="1" xfId="0" applyFont="1" applyFill="1" applyBorder="1" applyAlignment="1">
      <alignment horizontal="left" vertical="center"/>
    </xf>
    <xf numFmtId="0" fontId="20" fillId="9" borderId="1" xfId="0" applyFont="1" applyFill="1" applyBorder="1" applyAlignment="1">
      <alignment horizontal="left" vertical="center" indent="1"/>
    </xf>
    <xf numFmtId="0" fontId="20" fillId="9" borderId="1" xfId="2">
      <alignment horizontal="left" vertical="center" indent="1"/>
    </xf>
    <xf numFmtId="0" fontId="20" fillId="7" borderId="1" xfId="2" applyFill="1">
      <alignment horizontal="left" vertical="center" indent="1"/>
    </xf>
    <xf numFmtId="0" fontId="20" fillId="7" borderId="1" xfId="0" applyFont="1" applyFill="1" applyBorder="1" applyAlignment="1">
      <alignment horizontal="left" vertical="center" indent="1"/>
    </xf>
    <xf numFmtId="0" fontId="1" fillId="3" borderId="0" xfId="0" applyFont="1" applyFill="1" applyAlignment="1">
      <alignment horizontal="left" vertical="center" wrapText="1"/>
    </xf>
    <xf numFmtId="0" fontId="25" fillId="3" borderId="0" xfId="0" applyFont="1" applyFill="1" applyAlignment="1">
      <alignment horizontal="left" wrapText="1"/>
    </xf>
    <xf numFmtId="0" fontId="1" fillId="3" borderId="0" xfId="0" applyFont="1" applyFill="1" applyAlignment="1">
      <alignment horizontal="left" wrapText="1"/>
    </xf>
    <xf numFmtId="0" fontId="25" fillId="3" borderId="0" xfId="0" applyFont="1" applyFill="1" applyAlignment="1">
      <alignment horizontal="left" vertical="center" wrapText="1"/>
    </xf>
    <xf numFmtId="0" fontId="24" fillId="3" borderId="0" xfId="0" applyFont="1" applyFill="1" applyAlignment="1">
      <alignment horizontal="left"/>
    </xf>
    <xf numFmtId="0" fontId="1"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0" borderId="5" xfId="0" applyFont="1" applyBorder="1" applyAlignment="1">
      <alignment horizontal="center" vertical="center"/>
    </xf>
    <xf numFmtId="0" fontId="22" fillId="0" borderId="7" xfId="0" applyFont="1" applyBorder="1" applyAlignment="1">
      <alignment horizontal="center" vertical="center"/>
    </xf>
    <xf numFmtId="0" fontId="12" fillId="5" borderId="5" xfId="0" applyFont="1" applyFill="1" applyBorder="1" applyAlignment="1">
      <alignment horizontal="center" vertical="center" wrapText="1"/>
    </xf>
    <xf numFmtId="0" fontId="16" fillId="5" borderId="7" xfId="0" applyFont="1" applyFill="1" applyBorder="1" applyAlignment="1">
      <alignment horizontal="center" vertical="center" wrapText="1"/>
    </xf>
    <xf numFmtId="49" fontId="12" fillId="5" borderId="5" xfId="0" applyNumberFormat="1" applyFont="1" applyFill="1" applyBorder="1" applyAlignment="1">
      <alignment horizontal="center" vertical="center" wrapText="1"/>
    </xf>
    <xf numFmtId="49" fontId="16" fillId="5" borderId="7" xfId="0" applyNumberFormat="1" applyFont="1" applyFill="1" applyBorder="1" applyAlignment="1">
      <alignment horizontal="center" vertical="center" wrapText="1"/>
    </xf>
    <xf numFmtId="0" fontId="2" fillId="0" borderId="5" xfId="0" applyFont="1" applyBorder="1" applyAlignment="1">
      <alignment horizontal="right"/>
    </xf>
    <xf numFmtId="0" fontId="2" fillId="0" borderId="6" xfId="0" applyFont="1" applyBorder="1" applyAlignment="1">
      <alignment horizontal="right"/>
    </xf>
    <xf numFmtId="0" fontId="2" fillId="0" borderId="7" xfId="0" applyFont="1" applyBorder="1" applyAlignment="1">
      <alignment horizontal="right"/>
    </xf>
    <xf numFmtId="0" fontId="2" fillId="7" borderId="1"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2" fillId="7" borderId="2" xfId="0" applyFont="1" applyFill="1" applyBorder="1" applyAlignment="1">
      <alignment horizontal="center" vertical="center" wrapText="1" readingOrder="1"/>
    </xf>
    <xf numFmtId="0" fontId="2" fillId="7" borderId="3" xfId="0" applyFont="1" applyFill="1" applyBorder="1" applyAlignment="1">
      <alignment horizontal="center" vertical="center" wrapText="1" readingOrder="1"/>
    </xf>
    <xf numFmtId="0" fontId="2" fillId="7" borderId="4" xfId="0" applyFont="1" applyFill="1" applyBorder="1" applyAlignment="1">
      <alignment horizontal="center" vertical="center" wrapText="1" readingOrder="1"/>
    </xf>
    <xf numFmtId="9" fontId="1" fillId="8" borderId="2" xfId="1" applyFont="1" applyFill="1" applyBorder="1" applyAlignment="1">
      <alignment horizontal="center" vertical="center" wrapText="1"/>
    </xf>
    <xf numFmtId="9" fontId="1" fillId="8" borderId="3" xfId="1" applyFont="1" applyFill="1" applyBorder="1" applyAlignment="1">
      <alignment horizontal="center" vertical="center" wrapText="1"/>
    </xf>
    <xf numFmtId="9" fontId="1" fillId="8" borderId="4" xfId="1" applyFont="1" applyFill="1" applyBorder="1" applyAlignment="1">
      <alignment horizontal="center" vertical="center" wrapText="1"/>
    </xf>
    <xf numFmtId="0" fontId="22" fillId="7" borderId="3" xfId="0" applyFont="1" applyFill="1" applyBorder="1" applyAlignment="1">
      <alignment horizontal="center" vertical="center" wrapText="1" readingOrder="1"/>
    </xf>
    <xf numFmtId="0" fontId="22" fillId="7" borderId="4" xfId="0" applyFont="1" applyFill="1" applyBorder="1" applyAlignment="1">
      <alignment horizontal="center" vertical="center" wrapText="1" readingOrder="1"/>
    </xf>
    <xf numFmtId="0" fontId="1"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2" fillId="0" borderId="1" xfId="0" applyFont="1" applyBorder="1" applyAlignment="1">
      <alignment horizontal="center" vertical="center"/>
    </xf>
    <xf numFmtId="0" fontId="22" fillId="0" borderId="1" xfId="0" applyFont="1" applyBorder="1" applyAlignment="1">
      <alignment horizontal="center" vertical="center"/>
    </xf>
    <xf numFmtId="9" fontId="1" fillId="8" borderId="19" xfId="1" applyFont="1" applyFill="1" applyBorder="1" applyAlignment="1">
      <alignment horizontal="center" vertical="center" wrapText="1"/>
    </xf>
    <xf numFmtId="9" fontId="1" fillId="8" borderId="20" xfId="1" applyFont="1" applyFill="1" applyBorder="1" applyAlignment="1">
      <alignment horizontal="center" vertical="center" wrapText="1"/>
    </xf>
    <xf numFmtId="9" fontId="1" fillId="8" borderId="21" xfId="1" applyFont="1" applyFill="1" applyBorder="1" applyAlignment="1">
      <alignment horizontal="center" vertical="center" wrapText="1"/>
    </xf>
    <xf numFmtId="0" fontId="2" fillId="7" borderId="1" xfId="0" applyFont="1" applyFill="1" applyBorder="1" applyAlignment="1">
      <alignment horizontal="center" vertical="center" wrapText="1"/>
    </xf>
    <xf numFmtId="0" fontId="24" fillId="0" borderId="0" xfId="0" applyFont="1" applyAlignment="1">
      <alignment wrapText="1"/>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2" fillId="4" borderId="1" xfId="0" applyFont="1" applyFill="1" applyBorder="1" applyAlignment="1">
      <alignment horizontal="center" vertical="center" wrapText="1"/>
    </xf>
    <xf numFmtId="0" fontId="0" fillId="5" borderId="14" xfId="0" applyFill="1" applyBorder="1" applyAlignment="1">
      <alignment horizontal="center"/>
    </xf>
  </cellXfs>
  <cellStyles count="3">
    <cellStyle name="Normal" xfId="0" builtinId="0"/>
    <cellStyle name="Percent" xfId="1" builtinId="5"/>
    <cellStyle name="questionnarie answers" xfId="2" xr:uid="{6923D68F-5D86-4237-BD9F-BE4707AEB38F}"/>
  </cellStyles>
  <dxfs count="53">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9" defaultPivotStyle="PivotStyleLight16"/>
  <colors>
    <mruColors>
      <color rgb="FFD7DFE6"/>
      <color rgb="FF000000"/>
      <color rgb="FFDC1928"/>
      <color rgb="FF3C322D"/>
      <color rgb="FFF7F7F7"/>
      <color rgb="FFECE9E4"/>
      <color rgb="FF90B38B"/>
      <color rgb="FF548A66"/>
      <color rgb="FF669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u="none">
                <a:solidFill>
                  <a:sysClr val="windowText" lastClr="000000"/>
                </a:solidFill>
                <a:latin typeface="+mn-lt"/>
              </a:defRPr>
            </a:pPr>
            <a:r>
              <a:rPr lang="en-GB" sz="1400" u="none" baseline="0">
                <a:solidFill>
                  <a:sysClr val="windowText" lastClr="000000"/>
                </a:solidFill>
                <a:latin typeface="+mn-lt"/>
                <a:cs typeface="Arial" panose="020B0604020202020204" pitchFamily="34" charset="0"/>
              </a:rPr>
              <a:t>Segmentation Output</a:t>
            </a:r>
            <a:endParaRPr lang="en-GB" sz="1400" u="none">
              <a:solidFill>
                <a:sysClr val="windowText" lastClr="000000"/>
              </a:solidFill>
              <a:latin typeface="+mn-lt"/>
              <a:cs typeface="Arial" panose="020B0604020202020204" pitchFamily="34" charset="0"/>
            </a:endParaRPr>
          </a:p>
        </c:rich>
      </c:tx>
      <c:layout>
        <c:manualLayout>
          <c:xMode val="edge"/>
          <c:yMode val="edge"/>
          <c:x val="0.36428314642487863"/>
          <c:y val="3.193701508857532E-2"/>
        </c:manualLayout>
      </c:layout>
      <c:overlay val="0"/>
    </c:title>
    <c:autoTitleDeleted val="0"/>
    <c:plotArea>
      <c:layout>
        <c:manualLayout>
          <c:layoutTarget val="inner"/>
          <c:xMode val="edge"/>
          <c:yMode val="edge"/>
          <c:x val="9.7486791423799304E-2"/>
          <c:y val="0.17268089208756698"/>
          <c:w val="0.85187374305484542"/>
          <c:h val="0.74836863077942894"/>
        </c:manualLayout>
      </c:layout>
      <c:scatterChart>
        <c:scatterStyle val="lineMarker"/>
        <c:varyColors val="0"/>
        <c:ser>
          <c:idx val="0"/>
          <c:order val="0"/>
          <c:tx>
            <c:strRef>
              <c:f>'Supplier scores'!$C$7:$C$30</c:f>
              <c:strCache>
                <c:ptCount val="24"/>
                <c:pt idx="0">
                  <c:v>ABC</c:v>
                </c:pt>
                <c:pt idx="1">
                  <c:v>DEF</c:v>
                </c:pt>
                <c:pt idx="2">
                  <c:v>0</c:v>
                </c:pt>
                <c:pt idx="3">
                  <c:v>0</c:v>
                </c:pt>
                <c:pt idx="4">
                  <c:v>0</c:v>
                </c:pt>
                <c:pt idx="5">
                  <c:v>0</c:v>
                </c:pt>
                <c:pt idx="6">
                  <c:v>0</c:v>
                </c:pt>
                <c:pt idx="7">
                  <c:v>0</c:v>
                </c:pt>
                <c:pt idx="8">
                  <c:v>0</c:v>
                </c:pt>
                <c:pt idx="9">
                  <c:v>0</c:v>
                </c:pt>
                <c:pt idx="10">
                  <c:v>0</c:v>
                </c:pt>
              </c:strCache>
            </c:strRef>
          </c:tx>
          <c:spPr>
            <a:ln w="28575">
              <a:noFill/>
            </a:ln>
          </c:spPr>
          <c:dLbls>
            <c:dLbl>
              <c:idx val="0"/>
              <c:tx>
                <c:rich>
                  <a:bodyPr/>
                  <a:lstStyle/>
                  <a:p>
                    <a:fld id="{EBB4E1E1-0C15-429F-A49D-D1729B766E93}"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154-49E0-BF32-77C9DF827C66}"/>
                </c:ext>
              </c:extLst>
            </c:dLbl>
            <c:dLbl>
              <c:idx val="1"/>
              <c:tx>
                <c:rich>
                  <a:bodyPr/>
                  <a:lstStyle/>
                  <a:p>
                    <a:fld id="{91C57B13-AF24-473A-B2C6-CC85A0FE7556}"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C154-49E0-BF32-77C9DF827C66}"/>
                </c:ext>
              </c:extLst>
            </c:dLbl>
            <c:dLbl>
              <c:idx val="2"/>
              <c:tx>
                <c:rich>
                  <a:bodyPr/>
                  <a:lstStyle/>
                  <a:p>
                    <a:fld id="{76DED904-EEA4-422F-98E3-408A2D422660}"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C154-49E0-BF32-77C9DF827C66}"/>
                </c:ext>
              </c:extLst>
            </c:dLbl>
            <c:dLbl>
              <c:idx val="3"/>
              <c:tx>
                <c:rich>
                  <a:bodyPr/>
                  <a:lstStyle/>
                  <a:p>
                    <a:fld id="{9813BD8C-F7C6-4ABC-AADB-A1552E939D63}"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C154-49E0-BF32-77C9DF827C66}"/>
                </c:ext>
              </c:extLst>
            </c:dLbl>
            <c:dLbl>
              <c:idx val="4"/>
              <c:tx>
                <c:rich>
                  <a:bodyPr/>
                  <a:lstStyle/>
                  <a:p>
                    <a:fld id="{EE0F1AD9-1EBC-4A08-A724-7AEC8DFFBD98}"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C154-49E0-BF32-77C9DF827C66}"/>
                </c:ext>
              </c:extLst>
            </c:dLbl>
            <c:dLbl>
              <c:idx val="5"/>
              <c:tx>
                <c:rich>
                  <a:bodyPr/>
                  <a:lstStyle/>
                  <a:p>
                    <a:fld id="{D668727C-5849-45A3-A433-1C3EE241FD15}"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C154-49E0-BF32-77C9DF827C66}"/>
                </c:ext>
              </c:extLst>
            </c:dLbl>
            <c:dLbl>
              <c:idx val="6"/>
              <c:tx>
                <c:rich>
                  <a:bodyPr/>
                  <a:lstStyle/>
                  <a:p>
                    <a:fld id="{6A845B27-4D51-4AA0-9B92-F5AE51BAF72C}"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C154-49E0-BF32-77C9DF827C66}"/>
                </c:ext>
              </c:extLst>
            </c:dLbl>
            <c:dLbl>
              <c:idx val="7"/>
              <c:tx>
                <c:rich>
                  <a:bodyPr/>
                  <a:lstStyle/>
                  <a:p>
                    <a:fld id="{218ACD6D-C0C6-4963-9C41-68149E272824}"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C154-49E0-BF32-77C9DF827C66}"/>
                </c:ext>
              </c:extLst>
            </c:dLbl>
            <c:dLbl>
              <c:idx val="8"/>
              <c:tx>
                <c:rich>
                  <a:bodyPr/>
                  <a:lstStyle/>
                  <a:p>
                    <a:fld id="{7F403C9E-D5B1-4700-B389-1860269DF777}"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C154-49E0-BF32-77C9DF827C66}"/>
                </c:ext>
              </c:extLst>
            </c:dLbl>
            <c:dLbl>
              <c:idx val="9"/>
              <c:tx>
                <c:rich>
                  <a:bodyPr/>
                  <a:lstStyle/>
                  <a:p>
                    <a:fld id="{93095ABD-4043-46A0-A800-C622BCC70602}" type="CELLRANGE">
                      <a:rPr lang="en-US"/>
                      <a:pPr/>
                      <a:t>[CELLRANGE]</a:t>
                    </a:fld>
                    <a:endParaRPr lang="en-NZ"/>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C154-49E0-BF32-77C9DF827C66}"/>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C154-49E0-BF32-77C9DF827C66}"/>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C154-49E0-BF32-77C9DF827C66}"/>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C154-49E0-BF32-77C9DF827C66}"/>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C154-49E0-BF32-77C9DF827C66}"/>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C154-49E0-BF32-77C9DF827C66}"/>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C154-49E0-BF32-77C9DF827C66}"/>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C154-49E0-BF32-77C9DF827C66}"/>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C154-49E0-BF32-77C9DF827C66}"/>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C154-49E0-BF32-77C9DF827C66}"/>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C154-49E0-BF32-77C9DF827C66}"/>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C154-49E0-BF32-77C9DF827C66}"/>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C154-49E0-BF32-77C9DF827C66}"/>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C154-49E0-BF32-77C9DF827C66}"/>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C154-49E0-BF32-77C9DF827C66}"/>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C154-49E0-BF32-77C9DF827C66}"/>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C154-49E0-BF32-77C9DF827C66}"/>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C154-49E0-BF32-77C9DF827C66}"/>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C154-49E0-BF32-77C9DF827C66}"/>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C154-49E0-BF32-77C9DF827C66}"/>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C154-49E0-BF32-77C9DF827C66}"/>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C154-49E0-BF32-77C9DF827C66}"/>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C154-49E0-BF32-77C9DF827C66}"/>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C154-49E0-BF32-77C9DF827C66}"/>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C154-49E0-BF32-77C9DF827C66}"/>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C154-49E0-BF32-77C9DF827C66}"/>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C154-49E0-BF32-77C9DF827C66}"/>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C154-49E0-BF32-77C9DF827C66}"/>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C154-49E0-BF32-77C9DF827C66}"/>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C154-49E0-BF32-77C9DF827C66}"/>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C154-49E0-BF32-77C9DF827C66}"/>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C154-49E0-BF32-77C9DF827C66}"/>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C154-49E0-BF32-77C9DF827C66}"/>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C154-49E0-BF32-77C9DF827C66}"/>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C154-49E0-BF32-77C9DF827C66}"/>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C154-49E0-BF32-77C9DF827C66}"/>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C154-49E0-BF32-77C9DF827C66}"/>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C154-49E0-BF32-77C9DF827C66}"/>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C154-49E0-BF32-77C9DF827C66}"/>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C154-49E0-BF32-77C9DF827C66}"/>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C154-49E0-BF32-77C9DF827C66}"/>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C154-49E0-BF32-77C9DF827C66}"/>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C154-49E0-BF32-77C9DF827C66}"/>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6-C154-49E0-BF32-77C9DF827C66}"/>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7-C154-49E0-BF32-77C9DF827C66}"/>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C154-49E0-BF32-77C9DF827C66}"/>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9-C154-49E0-BF32-77C9DF827C66}"/>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A-C154-49E0-BF32-77C9DF827C66}"/>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C154-49E0-BF32-77C9DF827C66}"/>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C-C154-49E0-BF32-77C9DF827C66}"/>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D-C154-49E0-BF32-77C9DF827C66}"/>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E-C154-49E0-BF32-77C9DF827C66}"/>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F-C154-49E0-BF32-77C9DF827C66}"/>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0-C154-49E0-BF32-77C9DF827C66}"/>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C154-49E0-BF32-77C9DF827C66}"/>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2-C154-49E0-BF32-77C9DF827C66}"/>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3-C154-49E0-BF32-77C9DF827C66}"/>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4-C154-49E0-BF32-77C9DF827C66}"/>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5-C154-49E0-BF32-77C9DF827C66}"/>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6-C154-49E0-BF32-77C9DF827C66}"/>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7-C154-49E0-BF32-77C9DF827C66}"/>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8-C154-49E0-BF32-77C9DF827C66}"/>
                </c:ext>
              </c:extLst>
            </c:dLbl>
            <c:dLbl>
              <c:idx val="7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C154-49E0-BF32-77C9DF827C66}"/>
                </c:ext>
              </c:extLst>
            </c:dLbl>
            <c:dLbl>
              <c:idx val="7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A-C154-49E0-BF32-77C9DF827C66}"/>
                </c:ext>
              </c:extLst>
            </c:dLbl>
            <c:dLbl>
              <c:idx val="7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B-C154-49E0-BF32-77C9DF827C66}"/>
                </c:ext>
              </c:extLst>
            </c:dLbl>
            <c:dLbl>
              <c:idx val="7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C-C154-49E0-BF32-77C9DF827C66}"/>
                </c:ext>
              </c:extLst>
            </c:dLbl>
            <c:dLbl>
              <c:idx val="7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D-C154-49E0-BF32-77C9DF827C66}"/>
                </c:ext>
              </c:extLst>
            </c:dLbl>
            <c:dLbl>
              <c:idx val="7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E-C154-49E0-BF32-77C9DF827C66}"/>
                </c:ext>
              </c:extLst>
            </c:dLbl>
            <c:spPr>
              <a:noFill/>
              <a:ln>
                <a:noFill/>
              </a:ln>
              <a:effectLst/>
            </c:spPr>
            <c:txPr>
              <a:bodyPr wrap="square" lIns="38100" tIns="19050" rIns="38100" bIns="19050" anchor="ctr">
                <a:spAutoFit/>
              </a:bodyPr>
              <a:lstStyle/>
              <a:p>
                <a:pPr>
                  <a:defRPr b="1">
                    <a:solidFill>
                      <a:sysClr val="windowText" lastClr="000000"/>
                    </a:solidFill>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'Supplier scores'!$D$7:$D$30</c:f>
              <c:numCache>
                <c:formatCode>#,##0.0_ ;\-#,##0.0\ </c:formatCode>
                <c:ptCount val="24"/>
                <c:pt idx="0">
                  <c:v>1.4</c:v>
                </c:pt>
                <c:pt idx="1">
                  <c:v>0.7</c:v>
                </c:pt>
                <c:pt idx="2">
                  <c:v>#N/A</c:v>
                </c:pt>
                <c:pt idx="3">
                  <c:v>#N/A</c:v>
                </c:pt>
                <c:pt idx="4">
                  <c:v>#N/A</c:v>
                </c:pt>
                <c:pt idx="5">
                  <c:v>#N/A</c:v>
                </c:pt>
                <c:pt idx="6">
                  <c:v>#N/A</c:v>
                </c:pt>
                <c:pt idx="7">
                  <c:v>#N/A</c:v>
                </c:pt>
                <c:pt idx="8">
                  <c:v>#N/A</c:v>
                </c:pt>
                <c:pt idx="9">
                  <c:v>#N/A</c:v>
                </c:pt>
                <c:pt idx="10">
                  <c:v>#N/A</c:v>
                </c:pt>
              </c:numCache>
            </c:numRef>
          </c:xVal>
          <c:yVal>
            <c:numRef>
              <c:f>'Supplier scores'!$E$7:$E$30</c:f>
              <c:numCache>
                <c:formatCode>#,##0.0_ ;\-#,##0.0\ </c:formatCode>
                <c:ptCount val="24"/>
                <c:pt idx="0">
                  <c:v>2.9999999999999996</c:v>
                </c:pt>
                <c:pt idx="1">
                  <c:v>0.30000000000000004</c:v>
                </c:pt>
                <c:pt idx="2">
                  <c:v>#N/A</c:v>
                </c:pt>
                <c:pt idx="3">
                  <c:v>#N/A</c:v>
                </c:pt>
                <c:pt idx="4">
                  <c:v>#N/A</c:v>
                </c:pt>
                <c:pt idx="5">
                  <c:v>#N/A</c:v>
                </c:pt>
                <c:pt idx="6">
                  <c:v>#N/A</c:v>
                </c:pt>
                <c:pt idx="7">
                  <c:v>#N/A</c:v>
                </c:pt>
                <c:pt idx="8">
                  <c:v>#N/A</c:v>
                </c:pt>
                <c:pt idx="9">
                  <c:v>#N/A</c:v>
                </c:pt>
                <c:pt idx="10">
                  <c:v>#N/A</c:v>
                </c:pt>
              </c:numCache>
            </c:numRef>
          </c:yVal>
          <c:smooth val="0"/>
          <c:extLst>
            <c:ext xmlns:c15="http://schemas.microsoft.com/office/drawing/2012/chart" uri="{02D57815-91ED-43cb-92C2-25804820EDAC}">
              <c15:datalabelsRange>
                <c15:f>'Supplier scores'!$C$7:$C$30</c15:f>
                <c15:dlblRangeCache>
                  <c:ptCount val="24"/>
                  <c:pt idx="0">
                    <c:v>ABC</c:v>
                  </c:pt>
                  <c:pt idx="1">
                    <c:v>DEF</c:v>
                  </c:pt>
                  <c:pt idx="2">
                    <c:v>0</c:v>
                  </c:pt>
                  <c:pt idx="3">
                    <c:v>0</c:v>
                  </c:pt>
                  <c:pt idx="4">
                    <c:v>0</c:v>
                  </c:pt>
                  <c:pt idx="5">
                    <c:v>0</c:v>
                  </c:pt>
                  <c:pt idx="6">
                    <c:v>0</c:v>
                  </c:pt>
                  <c:pt idx="7">
                    <c:v>0</c:v>
                  </c:pt>
                  <c:pt idx="8">
                    <c:v>0</c:v>
                  </c:pt>
                  <c:pt idx="9">
                    <c:v>0</c:v>
                  </c:pt>
                  <c:pt idx="10">
                    <c:v>0</c:v>
                  </c:pt>
                </c15:dlblRangeCache>
              </c15:datalabelsRange>
            </c:ext>
            <c:ext xmlns:c16="http://schemas.microsoft.com/office/drawing/2014/chart" uri="{C3380CC4-5D6E-409C-BE32-E72D297353CC}">
              <c16:uniqueId val="{00000000-C154-49E0-BF32-77C9DF827C66}"/>
            </c:ext>
          </c:extLst>
        </c:ser>
        <c:dLbls>
          <c:dLblPos val="t"/>
          <c:showLegendKey val="0"/>
          <c:showVal val="1"/>
          <c:showCatName val="0"/>
          <c:showSerName val="0"/>
          <c:showPercent val="0"/>
          <c:showBubbleSize val="0"/>
        </c:dLbls>
        <c:axId val="684296664"/>
        <c:axId val="415357648"/>
      </c:scatterChart>
      <c:valAx>
        <c:axId val="684296664"/>
        <c:scaling>
          <c:orientation val="minMax"/>
          <c:max val="3"/>
        </c:scaling>
        <c:delete val="0"/>
        <c:axPos val="b"/>
        <c:majorGridlines>
          <c:spPr>
            <a:ln>
              <a:solidFill>
                <a:schemeClr val="bg1">
                  <a:lumMod val="85000"/>
                </a:schemeClr>
              </a:solidFill>
              <a:prstDash val="sysDash"/>
            </a:ln>
          </c:spPr>
        </c:majorGridlines>
        <c:title>
          <c:tx>
            <c:rich>
              <a:bodyPr/>
              <a:lstStyle/>
              <a:p>
                <a:pPr>
                  <a:defRPr sz="1100" b="0">
                    <a:solidFill>
                      <a:sysClr val="windowText" lastClr="000000"/>
                    </a:solidFill>
                  </a:defRPr>
                </a:pPr>
                <a:r>
                  <a:rPr lang="en-GB" sz="1100" b="0">
                    <a:solidFill>
                      <a:sysClr val="windowText" lastClr="000000"/>
                    </a:solidFill>
                  </a:rPr>
                  <a:t>Criticality</a:t>
                </a:r>
              </a:p>
            </c:rich>
          </c:tx>
          <c:layout>
            <c:manualLayout>
              <c:xMode val="edge"/>
              <c:yMode val="edge"/>
              <c:x val="0.48151890104646011"/>
              <c:y val="0.96546318051383018"/>
            </c:manualLayout>
          </c:layout>
          <c:overlay val="0"/>
        </c:title>
        <c:numFmt formatCode="General" sourceLinked="0"/>
        <c:majorTickMark val="in"/>
        <c:minorTickMark val="out"/>
        <c:tickLblPos val="none"/>
        <c:crossAx val="415357648"/>
        <c:crossesAt val="0"/>
        <c:crossBetween val="midCat"/>
        <c:majorUnit val="1"/>
      </c:valAx>
      <c:valAx>
        <c:axId val="415357648"/>
        <c:scaling>
          <c:orientation val="minMax"/>
          <c:max val="3"/>
        </c:scaling>
        <c:delete val="0"/>
        <c:axPos val="l"/>
        <c:majorGridlines>
          <c:spPr>
            <a:ln>
              <a:solidFill>
                <a:schemeClr val="bg1">
                  <a:lumMod val="85000"/>
                </a:schemeClr>
              </a:solidFill>
              <a:prstDash val="dash"/>
            </a:ln>
          </c:spPr>
        </c:majorGridlines>
        <c:title>
          <c:tx>
            <c:rich>
              <a:bodyPr/>
              <a:lstStyle/>
              <a:p>
                <a:pPr>
                  <a:defRPr sz="1100" b="0">
                    <a:solidFill>
                      <a:sysClr val="windowText" lastClr="000000"/>
                    </a:solidFill>
                    <a:latin typeface="+mn-lt"/>
                  </a:defRPr>
                </a:pPr>
                <a:r>
                  <a:rPr lang="en-GB" sz="1100" b="0">
                    <a:solidFill>
                      <a:sysClr val="windowText" lastClr="000000"/>
                    </a:solidFill>
                    <a:latin typeface="+mn-lt"/>
                    <a:cs typeface="Arial" panose="020B0604020202020204" pitchFamily="34" charset="0"/>
                  </a:rPr>
                  <a:t>Value</a:t>
                </a:r>
                <a:r>
                  <a:rPr lang="en-GB" sz="1100" b="0" baseline="0">
                    <a:solidFill>
                      <a:sysClr val="windowText" lastClr="000000"/>
                    </a:solidFill>
                    <a:latin typeface="+mn-lt"/>
                    <a:cs typeface="Arial" panose="020B0604020202020204" pitchFamily="34" charset="0"/>
                  </a:rPr>
                  <a:t> Potential</a:t>
                </a:r>
                <a:endParaRPr lang="en-GB" sz="1100" b="0">
                  <a:solidFill>
                    <a:sysClr val="windowText" lastClr="000000"/>
                  </a:solidFill>
                  <a:latin typeface="+mn-lt"/>
                  <a:cs typeface="Arial" panose="020B0604020202020204" pitchFamily="34" charset="0"/>
                </a:endParaRPr>
              </a:p>
            </c:rich>
          </c:tx>
          <c:layout>
            <c:manualLayout>
              <c:xMode val="edge"/>
              <c:yMode val="edge"/>
              <c:x val="5.8355205599300089E-3"/>
              <c:y val="0.42364069467765963"/>
            </c:manualLayout>
          </c:layout>
          <c:overlay val="0"/>
        </c:title>
        <c:numFmt formatCode="#,##0" sourceLinked="0"/>
        <c:majorTickMark val="out"/>
        <c:minorTickMark val="none"/>
        <c:tickLblPos val="none"/>
        <c:spPr>
          <a:ln/>
        </c:spPr>
        <c:crossAx val="684296664"/>
        <c:crossesAt val="0"/>
        <c:crossBetween val="midCat"/>
        <c:majorUnit val="1"/>
        <c:dispUnits>
          <c:builtInUnit val="millions"/>
        </c:dispUnits>
      </c:valAx>
      <c:spPr>
        <a:solidFill>
          <a:schemeClr val="bg1">
            <a:lumMod val="95000"/>
          </a:schemeClr>
        </a:solidFill>
      </c:spPr>
    </c:plotArea>
    <c:plotVisOnly val="1"/>
    <c:dispBlanksAs val="gap"/>
    <c:showDLblsOverMax val="0"/>
  </c:chart>
  <c:spPr>
    <a:solidFill>
      <a:schemeClr val="tx1">
        <a:lumMod val="40000"/>
        <a:lumOff val="60000"/>
      </a:schemeClr>
    </a:solidFill>
  </c:spPr>
  <c:printSettings>
    <c:headerFooter/>
    <c:pageMargins b="0.74803149606299579" l="0.70866141732283883" r="0.70866141732283883" t="0.74803149606299579" header="0.31496062992126328" footer="0.31496062992126328"/>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hyperlink" Target="#'Supplier questionnaire'!A1"/></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9524</xdr:colOff>
      <xdr:row>16</xdr:row>
      <xdr:rowOff>0</xdr:rowOff>
    </xdr:from>
    <xdr:to>
      <xdr:col>3</xdr:col>
      <xdr:colOff>123824</xdr:colOff>
      <xdr:row>19</xdr:row>
      <xdr:rowOff>0</xdr:rowOff>
    </xdr:to>
    <xdr:sp macro="" textlink="">
      <xdr:nvSpPr>
        <xdr:cNvPr id="2" name="Pentagon 1">
          <a:extLst>
            <a:ext uri="{FF2B5EF4-FFF2-40B4-BE49-F238E27FC236}">
              <a16:creationId xmlns:a16="http://schemas.microsoft.com/office/drawing/2014/main" id="{00000000-0008-0000-0000-000002000000}"/>
            </a:ext>
          </a:extLst>
        </xdr:cNvPr>
        <xdr:cNvSpPr/>
      </xdr:nvSpPr>
      <xdr:spPr>
        <a:xfrm>
          <a:off x="0" y="3048000"/>
          <a:ext cx="0" cy="571500"/>
        </a:xfrm>
        <a:prstGeom prst="homePlate">
          <a:avLst/>
        </a:prstGeom>
        <a:solidFill>
          <a:schemeClr val="tx2"/>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GB" sz="1200">
              <a:solidFill>
                <a:schemeClr val="lt1"/>
              </a:solidFill>
              <a:latin typeface="+mn-lt"/>
              <a:ea typeface="+mn-ea"/>
              <a:cs typeface="+mn-cs"/>
            </a:rPr>
            <a:t>Step 1  </a:t>
          </a:r>
        </a:p>
        <a:p>
          <a:pPr marL="0" indent="0" algn="ctr"/>
          <a:r>
            <a:rPr lang="en-GB" sz="1200">
              <a:solidFill>
                <a:schemeClr val="lt1"/>
              </a:solidFill>
              <a:latin typeface="+mn-lt"/>
              <a:ea typeface="+mn-ea"/>
              <a:cs typeface="+mn-cs"/>
            </a:rPr>
            <a:t>Category segmentation</a:t>
          </a:r>
        </a:p>
      </xdr:txBody>
    </xdr:sp>
    <xdr:clientData/>
  </xdr:twoCellAnchor>
  <xdr:twoCellAnchor>
    <xdr:from>
      <xdr:col>3</xdr:col>
      <xdr:colOff>95250</xdr:colOff>
      <xdr:row>16</xdr:row>
      <xdr:rowOff>0</xdr:rowOff>
    </xdr:from>
    <xdr:to>
      <xdr:col>4</xdr:col>
      <xdr:colOff>85725</xdr:colOff>
      <xdr:row>19</xdr:row>
      <xdr:rowOff>0</xdr:rowOff>
    </xdr:to>
    <xdr:sp macro="" textlink="">
      <xdr:nvSpPr>
        <xdr:cNvPr id="3" name="Chevron 2">
          <a:extLst>
            <a:ext uri="{FF2B5EF4-FFF2-40B4-BE49-F238E27FC236}">
              <a16:creationId xmlns:a16="http://schemas.microsoft.com/office/drawing/2014/main" id="{00000000-0008-0000-0000-000003000000}"/>
            </a:ext>
          </a:extLst>
        </xdr:cNvPr>
        <xdr:cNvSpPr/>
      </xdr:nvSpPr>
      <xdr:spPr>
        <a:xfrm>
          <a:off x="0" y="3048000"/>
          <a:ext cx="0" cy="571500"/>
        </a:xfrm>
        <a:prstGeom prst="chevron">
          <a:avLst/>
        </a:prstGeom>
        <a:solidFill>
          <a:schemeClr val="tx1">
            <a:lumMod val="20000"/>
            <a:lumOff val="80000"/>
          </a:scheme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GB" sz="1200">
              <a:solidFill>
                <a:sysClr val="windowText" lastClr="000000"/>
              </a:solidFill>
              <a:latin typeface="+mn-lt"/>
              <a:ea typeface="+mn-ea"/>
              <a:cs typeface="+mn-cs"/>
            </a:rPr>
            <a:t>Step 2</a:t>
          </a:r>
        </a:p>
        <a:p>
          <a:pPr marL="0" indent="0" algn="ctr"/>
          <a:r>
            <a:rPr lang="en-GB" sz="1200">
              <a:solidFill>
                <a:sysClr val="windowText" lastClr="000000"/>
              </a:solidFill>
              <a:latin typeface="+mn-lt"/>
              <a:ea typeface="+mn-ea"/>
              <a:cs typeface="+mn-cs"/>
            </a:rPr>
            <a:t>Supplier segmentation</a:t>
          </a:r>
        </a:p>
      </xdr:txBody>
    </xdr:sp>
    <xdr:clientData/>
  </xdr:twoCellAnchor>
  <xdr:twoCellAnchor>
    <xdr:from>
      <xdr:col>4</xdr:col>
      <xdr:colOff>28575</xdr:colOff>
      <xdr:row>16</xdr:row>
      <xdr:rowOff>0</xdr:rowOff>
    </xdr:from>
    <xdr:to>
      <xdr:col>5</xdr:col>
      <xdr:colOff>200025</xdr:colOff>
      <xdr:row>19</xdr:row>
      <xdr:rowOff>0</xdr:rowOff>
    </xdr:to>
    <xdr:sp macro="" textlink="">
      <xdr:nvSpPr>
        <xdr:cNvPr id="4" name="Chevron 3">
          <a:extLst>
            <a:ext uri="{FF2B5EF4-FFF2-40B4-BE49-F238E27FC236}">
              <a16:creationId xmlns:a16="http://schemas.microsoft.com/office/drawing/2014/main" id="{00000000-0008-0000-0000-000004000000}"/>
            </a:ext>
          </a:extLst>
        </xdr:cNvPr>
        <xdr:cNvSpPr/>
      </xdr:nvSpPr>
      <xdr:spPr>
        <a:xfrm>
          <a:off x="0" y="3048000"/>
          <a:ext cx="0" cy="571500"/>
        </a:xfrm>
        <a:prstGeom prst="chevron">
          <a:avLst/>
        </a:prstGeom>
        <a:solidFill>
          <a:schemeClr val="tx2"/>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GB" sz="1200">
              <a:solidFill>
                <a:schemeClr val="lt1"/>
              </a:solidFill>
              <a:latin typeface="+mn-lt"/>
              <a:ea typeface="+mn-ea"/>
              <a:cs typeface="+mn-cs"/>
            </a:rPr>
            <a:t>Step 3 </a:t>
          </a:r>
        </a:p>
        <a:p>
          <a:pPr marL="0" indent="0" algn="ctr"/>
          <a:r>
            <a:rPr lang="en-GB" sz="1200">
              <a:solidFill>
                <a:schemeClr val="lt1"/>
              </a:solidFill>
              <a:latin typeface="+mn-lt"/>
              <a:ea typeface="+mn-ea"/>
              <a:cs typeface="+mn-cs"/>
            </a:rPr>
            <a:t>Stakeholder validation</a:t>
          </a:r>
        </a:p>
      </xdr:txBody>
    </xdr:sp>
    <xdr:clientData/>
  </xdr:twoCellAnchor>
  <xdr:twoCellAnchor>
    <xdr:from>
      <xdr:col>1</xdr:col>
      <xdr:colOff>564173</xdr:colOff>
      <xdr:row>33</xdr:row>
      <xdr:rowOff>66827</xdr:rowOff>
    </xdr:from>
    <xdr:to>
      <xdr:col>8</xdr:col>
      <xdr:colOff>92618</xdr:colOff>
      <xdr:row>52</xdr:row>
      <xdr:rowOff>9418</xdr:rowOff>
    </xdr:to>
    <xdr:grpSp>
      <xdr:nvGrpSpPr>
        <xdr:cNvPr id="19" name="Group 18" descr="1. In the 'supplier questionnaire' tab, review and adjust the weighting of each criterion. &#10;&#10;2. Enter the name of the supplier under considerations.&#10;&#10;3. For each supplier, enter values between 0 an 3.&#10;&#10;" title="Instructions">
          <a:extLst>
            <a:ext uri="{FF2B5EF4-FFF2-40B4-BE49-F238E27FC236}">
              <a16:creationId xmlns:a16="http://schemas.microsoft.com/office/drawing/2014/main" id="{9012E799-EE62-4322-940D-80E5BCF69E92}"/>
            </a:ext>
          </a:extLst>
        </xdr:cNvPr>
        <xdr:cNvGrpSpPr/>
      </xdr:nvGrpSpPr>
      <xdr:grpSpPr>
        <a:xfrm>
          <a:off x="856273" y="7074052"/>
          <a:ext cx="9351895" cy="3025516"/>
          <a:chOff x="879231" y="7249440"/>
          <a:chExt cx="10068274" cy="3016692"/>
        </a:xfrm>
      </xdr:grpSpPr>
      <xdr:pic>
        <xdr:nvPicPr>
          <xdr:cNvPr id="7" name="Picture 6" descr="screen shot of supplier questionnaire tab." title="instructions">
            <a:extLst>
              <a:ext uri="{FF2B5EF4-FFF2-40B4-BE49-F238E27FC236}">
                <a16:creationId xmlns:a16="http://schemas.microsoft.com/office/drawing/2014/main" id="{E72781B4-E945-431A-8C59-2F87FF6572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79231" y="8675077"/>
            <a:ext cx="9173308" cy="1591055"/>
          </a:xfrm>
          <a:prstGeom prst="rect">
            <a:avLst/>
          </a:prstGeom>
        </xdr:spPr>
      </xdr:pic>
      <xdr:cxnSp macro="">
        <xdr:nvCxnSpPr>
          <xdr:cNvPr id="15" name="AutoShape 8">
            <a:extLst>
              <a:ext uri="{FF2B5EF4-FFF2-40B4-BE49-F238E27FC236}">
                <a16:creationId xmlns:a16="http://schemas.microsoft.com/office/drawing/2014/main" id="{00000000-0008-0000-0000-00000F000000}"/>
              </a:ext>
            </a:extLst>
          </xdr:cNvPr>
          <xdr:cNvCxnSpPr>
            <a:cxnSpLocks noChangeShapeType="1"/>
          </xdr:cNvCxnSpPr>
        </xdr:nvCxnSpPr>
        <xdr:spPr bwMode="auto">
          <a:xfrm>
            <a:off x="3615782" y="7725148"/>
            <a:ext cx="5249794" cy="2041641"/>
          </a:xfrm>
          <a:prstGeom prst="straightConnector1">
            <a:avLst/>
          </a:prstGeom>
          <a:ln>
            <a:headEnd/>
            <a:tailEnd type="triangle" w="med" len="med"/>
          </a:ln>
        </xdr:spPr>
        <xdr:style>
          <a:lnRef idx="1">
            <a:schemeClr val="accent3"/>
          </a:lnRef>
          <a:fillRef idx="0">
            <a:schemeClr val="accent3"/>
          </a:fillRef>
          <a:effectRef idx="0">
            <a:schemeClr val="accent3"/>
          </a:effectRef>
          <a:fontRef idx="minor">
            <a:schemeClr val="tx1"/>
          </a:fontRef>
        </xdr:style>
      </xdr:cxnSp>
      <xdr:cxnSp macro="">
        <xdr:nvCxnSpPr>
          <xdr:cNvPr id="32" name="AutoShape 8">
            <a:extLst>
              <a:ext uri="{FF2B5EF4-FFF2-40B4-BE49-F238E27FC236}">
                <a16:creationId xmlns:a16="http://schemas.microsoft.com/office/drawing/2014/main" id="{296E1215-7D7B-4FD9-9742-070B7DF3127E}"/>
              </a:ext>
            </a:extLst>
          </xdr:cNvPr>
          <xdr:cNvCxnSpPr>
            <a:cxnSpLocks noChangeShapeType="1"/>
          </xdr:cNvCxnSpPr>
        </xdr:nvCxnSpPr>
        <xdr:spPr bwMode="auto">
          <a:xfrm>
            <a:off x="8612282" y="8278154"/>
            <a:ext cx="1066051" cy="570023"/>
          </a:xfrm>
          <a:prstGeom prst="straightConnector1">
            <a:avLst/>
          </a:prstGeom>
          <a:ln>
            <a:headEnd/>
            <a:tailEnd type="triangle" w="med" len="med"/>
          </a:ln>
        </xdr:spPr>
        <xdr:style>
          <a:lnRef idx="1">
            <a:schemeClr val="accent3"/>
          </a:lnRef>
          <a:fillRef idx="0">
            <a:schemeClr val="accent3"/>
          </a:fillRef>
          <a:effectRef idx="0">
            <a:schemeClr val="accent3"/>
          </a:effectRef>
          <a:fontRef idx="minor">
            <a:schemeClr val="tx1"/>
          </a:fontRef>
        </xdr:style>
      </xdr:cxnSp>
      <xdr:sp macro="" textlink="">
        <xdr:nvSpPr>
          <xdr:cNvPr id="29" name="Text Box 7">
            <a:extLst>
              <a:ext uri="{FF2B5EF4-FFF2-40B4-BE49-F238E27FC236}">
                <a16:creationId xmlns:a16="http://schemas.microsoft.com/office/drawing/2014/main" id="{880C8A82-3CD6-4B18-AA21-D194DF0D7C60}"/>
              </a:ext>
            </a:extLst>
          </xdr:cNvPr>
          <xdr:cNvSpPr txBox="1">
            <a:spLocks noChangeArrowheads="1"/>
          </xdr:cNvSpPr>
        </xdr:nvSpPr>
        <xdr:spPr bwMode="auto">
          <a:xfrm>
            <a:off x="5493320" y="7786630"/>
            <a:ext cx="5454185" cy="473611"/>
          </a:xfrm>
          <a:prstGeom prst="rect">
            <a:avLst/>
          </a:prstGeom>
          <a:ln>
            <a:headEnd/>
            <a:tailEnd/>
          </a:ln>
        </xdr:spPr>
        <xdr:style>
          <a:lnRef idx="2">
            <a:schemeClr val="accent3"/>
          </a:lnRef>
          <a:fillRef idx="1">
            <a:schemeClr val="lt1"/>
          </a:fillRef>
          <a:effectRef idx="0">
            <a:schemeClr val="accent3"/>
          </a:effectRef>
          <a:fontRef idx="minor">
            <a:schemeClr val="dk1"/>
          </a:fontRef>
        </xdr:style>
        <xdr:txBody>
          <a:bodyPr vertOverflow="clip" wrap="square" lIns="91440" tIns="45720" rIns="91440" bIns="45720" anchor="t" upright="1"/>
          <a:lstStyle/>
          <a:p>
            <a:pPr algn="l" rtl="0">
              <a:defRPr sz="1000"/>
            </a:pPr>
            <a:r>
              <a:rPr lang="en-GB" sz="1000" b="0" i="0" u="none" strike="noStrike" baseline="0">
                <a:solidFill>
                  <a:sysClr val="windowText" lastClr="000000"/>
                </a:solidFill>
                <a:latin typeface="Arial" panose="020B0604020202020204" pitchFamily="34" charset="0"/>
                <a:cs typeface="Arial" panose="020B0604020202020204" pitchFamily="34" charset="0"/>
              </a:rPr>
              <a:t>2 - Enter the name of the supplier. </a:t>
            </a:r>
            <a:r>
              <a:rPr lang="en-GB" sz="1000" b="0" i="0" baseline="0">
                <a:solidFill>
                  <a:sysClr val="windowText" lastClr="000000"/>
                </a:solidFill>
                <a:effectLst/>
                <a:latin typeface="Arial" panose="020B0604020202020204" pitchFamily="34" charset="0"/>
                <a:ea typeface="+mn-ea"/>
                <a:cs typeface="Arial" panose="020B0604020202020204" pitchFamily="34" charset="0"/>
              </a:rPr>
              <a:t>For each supplier, enter values between 0 to 3 for each question.</a:t>
            </a:r>
            <a:endParaRPr lang="en-GB" sz="1000" b="0" i="0" u="none" strike="noStrike" baseline="0">
              <a:solidFill>
                <a:sysClr val="windowText" lastClr="000000"/>
              </a:solidFill>
              <a:latin typeface="Arial" panose="020B0604020202020204" pitchFamily="34" charset="0"/>
              <a:cs typeface="Arial" panose="020B0604020202020204" pitchFamily="34" charset="0"/>
            </a:endParaRPr>
          </a:p>
        </xdr:txBody>
      </xdr:sp>
      <xdr:sp macro="" textlink="">
        <xdr:nvSpPr>
          <xdr:cNvPr id="11" name="Text Box 7">
            <a:extLst>
              <a:ext uri="{FF2B5EF4-FFF2-40B4-BE49-F238E27FC236}">
                <a16:creationId xmlns:a16="http://schemas.microsoft.com/office/drawing/2014/main" id="{00000000-0008-0000-0000-00000B000000}"/>
              </a:ext>
            </a:extLst>
          </xdr:cNvPr>
          <xdr:cNvSpPr txBox="1">
            <a:spLocks noChangeArrowheads="1"/>
          </xdr:cNvSpPr>
        </xdr:nvSpPr>
        <xdr:spPr bwMode="auto">
          <a:xfrm>
            <a:off x="1703927" y="7249440"/>
            <a:ext cx="4114834" cy="441824"/>
          </a:xfrm>
          <a:prstGeom prst="rect">
            <a:avLst/>
          </a:prstGeom>
          <a:ln>
            <a:headEnd/>
            <a:tailEnd/>
          </a:ln>
        </xdr:spPr>
        <xdr:style>
          <a:lnRef idx="2">
            <a:schemeClr val="accent3"/>
          </a:lnRef>
          <a:fillRef idx="1">
            <a:schemeClr val="lt1"/>
          </a:fillRef>
          <a:effectRef idx="0">
            <a:schemeClr val="accent3"/>
          </a:effectRef>
          <a:fontRef idx="minor">
            <a:schemeClr val="dk1"/>
          </a:fontRef>
        </xdr:style>
        <xdr:txBody>
          <a:bodyPr vertOverflow="clip" wrap="square" lIns="91440" tIns="45720" rIns="91440" bIns="45720" anchor="t" upright="1"/>
          <a:lstStyle/>
          <a:p>
            <a:pPr algn="l" rtl="0">
              <a:defRPr sz="1000"/>
            </a:pPr>
            <a:r>
              <a:rPr lang="en-GB" sz="1000" b="0" i="0" u="none" strike="noStrike" baseline="0">
                <a:solidFill>
                  <a:sysClr val="windowText" lastClr="000000"/>
                </a:solidFill>
                <a:latin typeface="Arial" panose="020B0604020202020204" pitchFamily="34" charset="0"/>
                <a:cs typeface="Arial" panose="020B0604020202020204" pitchFamily="34" charset="0"/>
              </a:rPr>
              <a:t>1 - In the 'Supplier Questionnaire' tab, review and adjust the weighting of each consideration (criticality and value questions).</a:t>
            </a:r>
            <a:endParaRPr lang="en-GB" sz="1000" b="0" i="0" u="none" strike="noStrike" baseline="0">
              <a:solidFill>
                <a:srgbClr val="002060"/>
              </a:solidFill>
              <a:latin typeface="Arial" panose="020B0604020202020204" pitchFamily="34" charset="0"/>
              <a:cs typeface="Arial" panose="020B0604020202020204" pitchFamily="34" charset="0"/>
            </a:endParaRPr>
          </a:p>
        </xdr:txBody>
      </xdr:sp>
    </xdr:grpSp>
    <xdr:clientData/>
  </xdr:twoCellAnchor>
  <xdr:twoCellAnchor editAs="oneCell">
    <xdr:from>
      <xdr:col>4</xdr:col>
      <xdr:colOff>476250</xdr:colOff>
      <xdr:row>0</xdr:row>
      <xdr:rowOff>107950</xdr:rowOff>
    </xdr:from>
    <xdr:to>
      <xdr:col>8</xdr:col>
      <xdr:colOff>78984</xdr:colOff>
      <xdr:row>3</xdr:row>
      <xdr:rowOff>104423</xdr:rowOff>
    </xdr:to>
    <xdr:pic>
      <xdr:nvPicPr>
        <xdr:cNvPr id="6" name="Picture 5" descr="The New Zealand Government logo">
          <a:extLst>
            <a:ext uri="{FF2B5EF4-FFF2-40B4-BE49-F238E27FC236}">
              <a16:creationId xmlns:a16="http://schemas.microsoft.com/office/drawing/2014/main" id="{D1639CD4-0EF8-481D-A534-14E7263F1E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80250" y="107950"/>
          <a:ext cx="3120634" cy="726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359833</xdr:colOff>
      <xdr:row>0</xdr:row>
      <xdr:rowOff>81643</xdr:rowOff>
    </xdr:from>
    <xdr:to>
      <xdr:col>24</xdr:col>
      <xdr:colOff>716940</xdr:colOff>
      <xdr:row>2</xdr:row>
      <xdr:rowOff>276675</xdr:rowOff>
    </xdr:to>
    <xdr:pic>
      <xdr:nvPicPr>
        <xdr:cNvPr id="4" name="Picture 3" descr="New Zealand Government logo" title="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49500" y="81643"/>
          <a:ext cx="1881107" cy="738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69850</xdr:colOff>
      <xdr:row>1</xdr:row>
      <xdr:rowOff>54302</xdr:rowOff>
    </xdr:from>
    <xdr:to>
      <xdr:col>12</xdr:col>
      <xdr:colOff>279400</xdr:colOff>
      <xdr:row>34</xdr:row>
      <xdr:rowOff>534521</xdr:rowOff>
    </xdr:to>
    <xdr:graphicFrame macro="">
      <xdr:nvGraphicFramePr>
        <xdr:cNvPr id="2" name="Chart 1" descr="Supplier segmentation chart to map suppliers on critaclity and potential value." title="supplier segmentation">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666750</xdr:colOff>
      <xdr:row>0</xdr:row>
      <xdr:rowOff>152400</xdr:rowOff>
    </xdr:from>
    <xdr:to>
      <xdr:col>19</xdr:col>
      <xdr:colOff>96908</xdr:colOff>
      <xdr:row>3</xdr:row>
      <xdr:rowOff>96153</xdr:rowOff>
    </xdr:to>
    <xdr:pic>
      <xdr:nvPicPr>
        <xdr:cNvPr id="8" name="Picture 7" descr="New Zealand Government logo" title="logo">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1700" y="152400"/>
          <a:ext cx="1944758" cy="734328"/>
        </a:xfrm>
        <a:prstGeom prst="rect">
          <a:avLst/>
        </a:prstGeom>
      </xdr:spPr>
    </xdr:pic>
    <xdr:clientData/>
  </xdr:twoCellAnchor>
  <xdr:twoCellAnchor editAs="oneCell">
    <xdr:from>
      <xdr:col>13</xdr:col>
      <xdr:colOff>266701</xdr:colOff>
      <xdr:row>7</xdr:row>
      <xdr:rowOff>38100</xdr:rowOff>
    </xdr:from>
    <xdr:to>
      <xdr:col>21</xdr:col>
      <xdr:colOff>628651</xdr:colOff>
      <xdr:row>31</xdr:row>
      <xdr:rowOff>149826</xdr:rowOff>
    </xdr:to>
    <xdr:pic>
      <xdr:nvPicPr>
        <xdr:cNvPr id="3" name="Picture 2" descr="This model maps suppliers across vertical (value) and horizontal (criticallity) dimensions. Based on this, suppliers fall into nine different categories:&#10;&#10;from top left to right:&#10;value creation - performance and value creation - relationship development, strategic alignment and value creation&#10;&#10;from middle left to right:&#10;value managment and transactional efficiency - performance, value and risk management - performance and risk managment&#10;&#10;from bottom left to right:&#10;transactrional efficiency - transactional efficiency and risk management - risk management" title="9 box model">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10687051" y="1476375"/>
          <a:ext cx="7067550" cy="4007451"/>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0.9122</cdr:x>
      <cdr:y>0.43089</cdr:y>
    </cdr:from>
    <cdr:to>
      <cdr:x>0.96241</cdr:x>
      <cdr:y>0.46152</cdr:y>
    </cdr:to>
    <cdr:sp macro="" textlink="">
      <cdr:nvSpPr>
        <cdr:cNvPr id="13" name="Teardrop 12">
          <a:extLst xmlns:a="http://schemas.openxmlformats.org/drawingml/2006/main">
            <a:ext uri="{FF2B5EF4-FFF2-40B4-BE49-F238E27FC236}">
              <a16:creationId xmlns:a16="http://schemas.microsoft.com/office/drawing/2014/main" id="{00000000-0008-0000-0800-000004000000}"/>
            </a:ext>
          </a:extLst>
        </cdr:cNvPr>
        <cdr:cNvSpPr/>
      </cdr:nvSpPr>
      <cdr:spPr>
        <a:xfrm xmlns:a="http://schemas.openxmlformats.org/drawingml/2006/main">
          <a:off x="8028350" y="2464238"/>
          <a:ext cx="441954" cy="175193"/>
        </a:xfrm>
        <a:prstGeom xmlns:a="http://schemas.openxmlformats.org/drawingml/2006/main" prst="teardrop">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GB" sz="800" b="1">
              <a:solidFill>
                <a:sysClr val="windowText" lastClr="000000"/>
              </a:solidFill>
              <a:latin typeface="Frutiger 45 light"/>
            </a:rPr>
            <a:t>7</a:t>
          </a:r>
        </a:p>
      </cdr:txBody>
    </cdr:sp>
  </cdr:relSizeAnchor>
  <cdr:relSizeAnchor xmlns:cdr="http://schemas.openxmlformats.org/drawingml/2006/chartDrawing">
    <cdr:from>
      <cdr:x>0.62309</cdr:x>
      <cdr:y>0.426</cdr:y>
    </cdr:from>
    <cdr:to>
      <cdr:x>0.67301</cdr:x>
      <cdr:y>0.47284</cdr:y>
    </cdr:to>
    <cdr:sp macro="" textlink="">
      <cdr:nvSpPr>
        <cdr:cNvPr id="14" name="Teardrop 13">
          <a:extLst xmlns:a="http://schemas.openxmlformats.org/drawingml/2006/main">
            <a:ext uri="{FF2B5EF4-FFF2-40B4-BE49-F238E27FC236}">
              <a16:creationId xmlns:a16="http://schemas.microsoft.com/office/drawing/2014/main" id="{00000000-0008-0000-0800-000007000000}"/>
            </a:ext>
          </a:extLst>
        </cdr:cNvPr>
        <cdr:cNvSpPr/>
      </cdr:nvSpPr>
      <cdr:spPr>
        <a:xfrm xmlns:a="http://schemas.openxmlformats.org/drawingml/2006/main">
          <a:off x="5483884" y="2436308"/>
          <a:ext cx="439311" cy="267874"/>
        </a:xfrm>
        <a:prstGeom xmlns:a="http://schemas.openxmlformats.org/drawingml/2006/main" prst="teardrop">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GB" sz="800" b="1">
              <a:solidFill>
                <a:sysClr val="windowText" lastClr="000000"/>
              </a:solidFill>
              <a:latin typeface="Frutiger 45 light"/>
            </a:rPr>
            <a:t>5</a:t>
          </a:r>
        </a:p>
      </cdr:txBody>
    </cdr:sp>
  </cdr:relSizeAnchor>
  <cdr:relSizeAnchor xmlns:cdr="http://schemas.openxmlformats.org/drawingml/2006/chartDrawing">
    <cdr:from>
      <cdr:x>0.90763</cdr:x>
      <cdr:y>0.17038</cdr:y>
    </cdr:from>
    <cdr:to>
      <cdr:x>0.95785</cdr:x>
      <cdr:y>0.22978</cdr:y>
    </cdr:to>
    <cdr:sp macro="" textlink="">
      <cdr:nvSpPr>
        <cdr:cNvPr id="15" name="Teardrop 14">
          <a:extLst xmlns:a="http://schemas.openxmlformats.org/drawingml/2006/main">
            <a:ext uri="{FF2B5EF4-FFF2-40B4-BE49-F238E27FC236}">
              <a16:creationId xmlns:a16="http://schemas.microsoft.com/office/drawing/2014/main" id="{00000000-0008-0000-0800-000008000000}"/>
            </a:ext>
          </a:extLst>
        </cdr:cNvPr>
        <cdr:cNvSpPr/>
      </cdr:nvSpPr>
      <cdr:spPr>
        <a:xfrm xmlns:a="http://schemas.openxmlformats.org/drawingml/2006/main">
          <a:off x="7988156" y="974401"/>
          <a:ext cx="441954" cy="339722"/>
        </a:xfrm>
        <a:prstGeom xmlns:a="http://schemas.openxmlformats.org/drawingml/2006/main" prst="teardrop">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GB" sz="800" b="1">
              <a:solidFill>
                <a:sysClr val="windowText" lastClr="000000"/>
              </a:solidFill>
              <a:latin typeface="Frutiger 45 light"/>
            </a:rPr>
            <a:t>9</a:t>
          </a:r>
        </a:p>
      </cdr:txBody>
    </cdr:sp>
  </cdr:relSizeAnchor>
  <cdr:relSizeAnchor xmlns:cdr="http://schemas.openxmlformats.org/drawingml/2006/chartDrawing">
    <cdr:from>
      <cdr:x>0.62698</cdr:x>
      <cdr:y>0.16766</cdr:y>
    </cdr:from>
    <cdr:to>
      <cdr:x>0.676</cdr:x>
      <cdr:y>0.21447</cdr:y>
    </cdr:to>
    <cdr:sp macro="" textlink="">
      <cdr:nvSpPr>
        <cdr:cNvPr id="16" name="Teardrop 15">
          <a:extLst xmlns:a="http://schemas.openxmlformats.org/drawingml/2006/main">
            <a:ext uri="{FF2B5EF4-FFF2-40B4-BE49-F238E27FC236}">
              <a16:creationId xmlns:a16="http://schemas.microsoft.com/office/drawing/2014/main" id="{00000000-0008-0000-0800-00000B000000}"/>
            </a:ext>
          </a:extLst>
        </cdr:cNvPr>
        <cdr:cNvSpPr/>
      </cdr:nvSpPr>
      <cdr:spPr>
        <a:xfrm xmlns:a="http://schemas.openxmlformats.org/drawingml/2006/main">
          <a:off x="5518150" y="958850"/>
          <a:ext cx="431374" cy="267705"/>
        </a:xfrm>
        <a:prstGeom xmlns:a="http://schemas.openxmlformats.org/drawingml/2006/main" prst="teardrop">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GB" sz="800" b="1">
              <a:solidFill>
                <a:sysClr val="windowText" lastClr="000000"/>
              </a:solidFill>
              <a:latin typeface="Frutiger 45 light"/>
            </a:rPr>
            <a:t>8</a:t>
          </a:r>
        </a:p>
      </cdr:txBody>
    </cdr:sp>
  </cdr:relSizeAnchor>
  <cdr:relSizeAnchor xmlns:cdr="http://schemas.openxmlformats.org/drawingml/2006/chartDrawing">
    <cdr:from>
      <cdr:x>0.35323</cdr:x>
      <cdr:y>0.1721</cdr:y>
    </cdr:from>
    <cdr:to>
      <cdr:x>0.3818</cdr:x>
      <cdr:y>0.22691</cdr:y>
    </cdr:to>
    <cdr:sp macro="" textlink="">
      <cdr:nvSpPr>
        <cdr:cNvPr id="17" name="Teardrop 16">
          <a:extLst xmlns:a="http://schemas.openxmlformats.org/drawingml/2006/main">
            <a:ext uri="{FF2B5EF4-FFF2-40B4-BE49-F238E27FC236}">
              <a16:creationId xmlns:a16="http://schemas.microsoft.com/office/drawing/2014/main" id="{00000000-0008-0000-0800-000005000000}"/>
            </a:ext>
          </a:extLst>
        </cdr:cNvPr>
        <cdr:cNvSpPr/>
      </cdr:nvSpPr>
      <cdr:spPr>
        <a:xfrm xmlns:a="http://schemas.openxmlformats.org/drawingml/2006/main">
          <a:off x="3108831" y="984250"/>
          <a:ext cx="251425" cy="313462"/>
        </a:xfrm>
        <a:prstGeom xmlns:a="http://schemas.openxmlformats.org/drawingml/2006/main" prst="teardrop">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GB" sz="800" b="1">
              <a:solidFill>
                <a:sysClr val="windowText" lastClr="000000"/>
              </a:solidFill>
              <a:latin typeface="Frutiger 45 light"/>
            </a:rPr>
            <a:t>6</a:t>
          </a:r>
        </a:p>
      </cdr:txBody>
    </cdr:sp>
  </cdr:relSizeAnchor>
  <cdr:relSizeAnchor xmlns:cdr="http://schemas.openxmlformats.org/drawingml/2006/chartDrawing">
    <cdr:from>
      <cdr:x>0.3456</cdr:x>
      <cdr:y>0.41991</cdr:y>
    </cdr:from>
    <cdr:to>
      <cdr:x>0.38966</cdr:x>
      <cdr:y>0.46902</cdr:y>
    </cdr:to>
    <cdr:sp macro="" textlink="">
      <cdr:nvSpPr>
        <cdr:cNvPr id="18" name="Teardrop 17">
          <a:extLst xmlns:a="http://schemas.openxmlformats.org/drawingml/2006/main">
            <a:ext uri="{FF2B5EF4-FFF2-40B4-BE49-F238E27FC236}">
              <a16:creationId xmlns:a16="http://schemas.microsoft.com/office/drawing/2014/main" id="{00000000-0008-0000-0800-000009000000}"/>
            </a:ext>
          </a:extLst>
        </cdr:cNvPr>
        <cdr:cNvSpPr/>
      </cdr:nvSpPr>
      <cdr:spPr>
        <a:xfrm xmlns:a="http://schemas.openxmlformats.org/drawingml/2006/main">
          <a:off x="3041650" y="2401433"/>
          <a:ext cx="387826" cy="280899"/>
        </a:xfrm>
        <a:prstGeom xmlns:a="http://schemas.openxmlformats.org/drawingml/2006/main" prst="teardrop">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GB" sz="800" b="1">
              <a:solidFill>
                <a:sysClr val="windowText" lastClr="000000"/>
              </a:solidFill>
              <a:latin typeface="Frutiger 45 light"/>
            </a:rPr>
            <a:t>3</a:t>
          </a:r>
        </a:p>
      </cdr:txBody>
    </cdr:sp>
  </cdr:relSizeAnchor>
  <cdr:relSizeAnchor xmlns:cdr="http://schemas.openxmlformats.org/drawingml/2006/chartDrawing">
    <cdr:from>
      <cdr:x>0.9057</cdr:x>
      <cdr:y>0.69415</cdr:y>
    </cdr:from>
    <cdr:to>
      <cdr:x>0.95591</cdr:x>
      <cdr:y>0.72659</cdr:y>
    </cdr:to>
    <cdr:sp macro="" textlink="">
      <cdr:nvSpPr>
        <cdr:cNvPr id="19" name="Teardrop 18">
          <a:extLst xmlns:a="http://schemas.openxmlformats.org/drawingml/2006/main">
            <a:ext uri="{FF2B5EF4-FFF2-40B4-BE49-F238E27FC236}">
              <a16:creationId xmlns:a16="http://schemas.microsoft.com/office/drawing/2014/main" id="{00000000-0008-0000-0800-000003000000}"/>
            </a:ext>
          </a:extLst>
        </cdr:cNvPr>
        <cdr:cNvSpPr/>
      </cdr:nvSpPr>
      <cdr:spPr>
        <a:xfrm xmlns:a="http://schemas.openxmlformats.org/drawingml/2006/main">
          <a:off x="7971130" y="3969811"/>
          <a:ext cx="441954" cy="185510"/>
        </a:xfrm>
        <a:prstGeom xmlns:a="http://schemas.openxmlformats.org/drawingml/2006/main" prst="teardrop">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GB" sz="800" b="1">
              <a:solidFill>
                <a:sysClr val="windowText" lastClr="000000"/>
              </a:solidFill>
              <a:latin typeface="Frutiger 45 light"/>
            </a:rPr>
            <a:t>4</a:t>
          </a:r>
        </a:p>
      </cdr:txBody>
    </cdr:sp>
  </cdr:relSizeAnchor>
  <cdr:relSizeAnchor xmlns:cdr="http://schemas.openxmlformats.org/drawingml/2006/chartDrawing">
    <cdr:from>
      <cdr:x>0.63561</cdr:x>
      <cdr:y>0.67842</cdr:y>
    </cdr:from>
    <cdr:to>
      <cdr:x>0.67052</cdr:x>
      <cdr:y>0.72824</cdr:y>
    </cdr:to>
    <cdr:sp macro="" textlink="">
      <cdr:nvSpPr>
        <cdr:cNvPr id="20" name="Teardrop 19">
          <a:extLst xmlns:a="http://schemas.openxmlformats.org/drawingml/2006/main">
            <a:ext uri="{FF2B5EF4-FFF2-40B4-BE49-F238E27FC236}">
              <a16:creationId xmlns:a16="http://schemas.microsoft.com/office/drawing/2014/main" id="{00000000-0008-0000-0800-000006000000}"/>
            </a:ext>
          </a:extLst>
        </cdr:cNvPr>
        <cdr:cNvSpPr/>
      </cdr:nvSpPr>
      <cdr:spPr>
        <a:xfrm xmlns:a="http://schemas.openxmlformats.org/drawingml/2006/main">
          <a:off x="5594077" y="3879850"/>
          <a:ext cx="307233" cy="284911"/>
        </a:xfrm>
        <a:prstGeom xmlns:a="http://schemas.openxmlformats.org/drawingml/2006/main" prst="teardrop">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lgn="ctr"/>
          <a:r>
            <a:rPr lang="en-GB" sz="800" b="1">
              <a:solidFill>
                <a:sysClr val="windowText" lastClr="000000"/>
              </a:solidFill>
              <a:latin typeface="Frutiger 45 light"/>
              <a:ea typeface="+mn-ea"/>
              <a:cs typeface="+mn-cs"/>
            </a:rPr>
            <a:t>2</a:t>
          </a:r>
        </a:p>
      </cdr:txBody>
    </cdr:sp>
  </cdr:relSizeAnchor>
  <cdr:relSizeAnchor xmlns:cdr="http://schemas.openxmlformats.org/drawingml/2006/chartDrawing">
    <cdr:from>
      <cdr:x>0.35498</cdr:x>
      <cdr:y>0.69231</cdr:y>
    </cdr:from>
    <cdr:to>
      <cdr:x>0.38443</cdr:x>
      <cdr:y>0.73955</cdr:y>
    </cdr:to>
    <cdr:sp macro="" textlink="">
      <cdr:nvSpPr>
        <cdr:cNvPr id="21" name="Teardrop 20">
          <a:extLst xmlns:a="http://schemas.openxmlformats.org/drawingml/2006/main">
            <a:ext uri="{FF2B5EF4-FFF2-40B4-BE49-F238E27FC236}">
              <a16:creationId xmlns:a16="http://schemas.microsoft.com/office/drawing/2014/main" id="{00000000-0008-0000-0800-00000A000000}"/>
            </a:ext>
          </a:extLst>
        </cdr:cNvPr>
        <cdr:cNvSpPr/>
      </cdr:nvSpPr>
      <cdr:spPr>
        <a:xfrm xmlns:a="http://schemas.openxmlformats.org/drawingml/2006/main">
          <a:off x="3124200" y="3959304"/>
          <a:ext cx="259189" cy="270155"/>
        </a:xfrm>
        <a:prstGeom xmlns:a="http://schemas.openxmlformats.org/drawingml/2006/main" prst="teardrop">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GB" sz="800" b="1">
              <a:solidFill>
                <a:sysClr val="windowText" lastClr="000000"/>
              </a:solidFill>
              <a:latin typeface="Frutiger 45 light"/>
            </a:rPr>
            <a:t>1</a:t>
          </a:r>
        </a:p>
      </cdr:txBody>
    </cdr:sp>
  </cdr:relSizeAnchor>
  <cdr:relSizeAnchor xmlns:cdr="http://schemas.openxmlformats.org/drawingml/2006/chartDrawing">
    <cdr:from>
      <cdr:x>0.29966</cdr:x>
      <cdr:y>0.17549</cdr:y>
    </cdr:from>
    <cdr:to>
      <cdr:x>0.94949</cdr:x>
      <cdr:y>0.8005</cdr:y>
    </cdr:to>
    <cdr:cxnSp macro="">
      <cdr:nvCxnSpPr>
        <cdr:cNvPr id="22" name="Straight Connector 21">
          <a:extLst xmlns:a="http://schemas.openxmlformats.org/drawingml/2006/main">
            <a:ext uri="{FF2B5EF4-FFF2-40B4-BE49-F238E27FC236}">
              <a16:creationId xmlns:a16="http://schemas.microsoft.com/office/drawing/2014/main" id="{00000000-0008-0000-0800-00000C000000}"/>
            </a:ext>
          </a:extLst>
        </cdr:cNvPr>
        <cdr:cNvCxnSpPr/>
      </cdr:nvCxnSpPr>
      <cdr:spPr>
        <a:xfrm xmlns:a="http://schemas.openxmlformats.org/drawingml/2006/main">
          <a:off x="2825750" y="1022023"/>
          <a:ext cx="6127703" cy="3639884"/>
        </a:xfrm>
        <a:prstGeom xmlns:a="http://schemas.openxmlformats.org/drawingml/2006/main" prst="line">
          <a:avLst/>
        </a:prstGeom>
        <a:ln xmlns:a="http://schemas.openxmlformats.org/drawingml/2006/main" w="25400"/>
        <a:effectLst xmlns:a="http://schemas.openxmlformats.org/drawingml/2006/main"/>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dr:relSizeAnchor xmlns:cdr="http://schemas.openxmlformats.org/drawingml/2006/chartDrawing">
    <cdr:from>
      <cdr:x>0.5938</cdr:x>
      <cdr:y>0.17538</cdr:y>
    </cdr:from>
    <cdr:to>
      <cdr:x>0.95022</cdr:x>
      <cdr:y>0.52846</cdr:y>
    </cdr:to>
    <cdr:cxnSp macro="">
      <cdr:nvCxnSpPr>
        <cdr:cNvPr id="23" name="Straight Connector 22">
          <a:extLst xmlns:a="http://schemas.openxmlformats.org/drawingml/2006/main">
            <a:ext uri="{FF2B5EF4-FFF2-40B4-BE49-F238E27FC236}">
              <a16:creationId xmlns:a16="http://schemas.microsoft.com/office/drawing/2014/main" id="{00000000-0008-0000-0800-00000D000000}"/>
            </a:ext>
          </a:extLst>
        </cdr:cNvPr>
        <cdr:cNvCxnSpPr/>
      </cdr:nvCxnSpPr>
      <cdr:spPr>
        <a:xfrm xmlns:a="http://schemas.openxmlformats.org/drawingml/2006/main">
          <a:off x="5226050" y="1002973"/>
          <a:ext cx="3136900" cy="2019300"/>
        </a:xfrm>
        <a:prstGeom xmlns:a="http://schemas.openxmlformats.org/drawingml/2006/main" prst="line">
          <a:avLst/>
        </a:prstGeom>
        <a:ln xmlns:a="http://schemas.openxmlformats.org/drawingml/2006/main" w="25400"/>
        <a:effectLst xmlns:a="http://schemas.openxmlformats.org/drawingml/2006/main"/>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dr:relSizeAnchor xmlns:cdr="http://schemas.openxmlformats.org/drawingml/2006/chartDrawing">
    <cdr:from>
      <cdr:x>0.07265</cdr:x>
      <cdr:y>0.76175</cdr:y>
    </cdr:from>
    <cdr:to>
      <cdr:x>0.08456</cdr:x>
      <cdr:y>0.84255</cdr:y>
    </cdr:to>
    <cdr:sp macro="" textlink="">
      <cdr:nvSpPr>
        <cdr:cNvPr id="26" name="TextBox 1">
          <a:extLst xmlns:a="http://schemas.openxmlformats.org/drawingml/2006/main">
            <a:ext uri="{FF2B5EF4-FFF2-40B4-BE49-F238E27FC236}">
              <a16:creationId xmlns:a16="http://schemas.microsoft.com/office/drawing/2014/main" id="{F49A363B-A66B-44CB-9C9B-3227E1BDCDA6}"/>
            </a:ext>
          </a:extLst>
        </cdr:cNvPr>
        <cdr:cNvSpPr txBox="1"/>
      </cdr:nvSpPr>
      <cdr:spPr>
        <a:xfrm xmlns:a="http://schemas.openxmlformats.org/drawingml/2006/main" rot="16200000">
          <a:off x="460766" y="4535034"/>
          <a:ext cx="462092" cy="1048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i="1">
              <a:solidFill>
                <a:sysClr val="windowText" lastClr="000000"/>
              </a:solidFill>
              <a:latin typeface="Arial" panose="020B0604020202020204" pitchFamily="34" charset="0"/>
              <a:cs typeface="Arial" panose="020B0604020202020204" pitchFamily="34" charset="0"/>
            </a:rPr>
            <a:t>Low</a:t>
          </a:r>
        </a:p>
      </cdr:txBody>
    </cdr:sp>
  </cdr:relSizeAnchor>
  <cdr:relSizeAnchor xmlns:cdr="http://schemas.openxmlformats.org/drawingml/2006/chartDrawing">
    <cdr:from>
      <cdr:x>0.068</cdr:x>
      <cdr:y>0.23978</cdr:y>
    </cdr:from>
    <cdr:to>
      <cdr:x>0.13113</cdr:x>
      <cdr:y>0.33971</cdr:y>
    </cdr:to>
    <cdr:sp macro="" textlink="">
      <cdr:nvSpPr>
        <cdr:cNvPr id="27" name="TextBox 26">
          <a:extLst xmlns:a="http://schemas.openxmlformats.org/drawingml/2006/main">
            <a:ext uri="{FF2B5EF4-FFF2-40B4-BE49-F238E27FC236}">
              <a16:creationId xmlns:a16="http://schemas.microsoft.com/office/drawing/2014/main" id="{18DCF7F7-4211-4952-9A86-8F0CE10ADBD7}"/>
            </a:ext>
          </a:extLst>
        </cdr:cNvPr>
        <cdr:cNvSpPr txBox="1"/>
      </cdr:nvSpPr>
      <cdr:spPr>
        <a:xfrm xmlns:a="http://schemas.openxmlformats.org/drawingml/2006/main" rot="16200000">
          <a:off x="590559" y="1379236"/>
          <a:ext cx="571497" cy="5556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i="1"/>
            <a:t>High</a:t>
          </a:r>
        </a:p>
      </cdr:txBody>
    </cdr:sp>
  </cdr:relSizeAnchor>
  <cdr:relSizeAnchor xmlns:cdr="http://schemas.openxmlformats.org/drawingml/2006/chartDrawing">
    <cdr:from>
      <cdr:x>0.068</cdr:x>
      <cdr:y>0.46073</cdr:y>
    </cdr:from>
    <cdr:to>
      <cdr:x>0.13113</cdr:x>
      <cdr:y>0.59292</cdr:y>
    </cdr:to>
    <cdr:sp macro="" textlink="">
      <cdr:nvSpPr>
        <cdr:cNvPr id="28" name="TextBox 1">
          <a:extLst xmlns:a="http://schemas.openxmlformats.org/drawingml/2006/main">
            <a:ext uri="{FF2B5EF4-FFF2-40B4-BE49-F238E27FC236}">
              <a16:creationId xmlns:a16="http://schemas.microsoft.com/office/drawing/2014/main" id="{9AE61F4F-9B0A-4B4E-B287-971A5D9253F5}"/>
            </a:ext>
          </a:extLst>
        </cdr:cNvPr>
        <cdr:cNvSpPr txBox="1"/>
      </cdr:nvSpPr>
      <cdr:spPr>
        <a:xfrm xmlns:a="http://schemas.openxmlformats.org/drawingml/2006/main" rot="16200000">
          <a:off x="498313" y="2735089"/>
          <a:ext cx="755990" cy="5556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i="1"/>
            <a:t>Medium</a:t>
          </a:r>
        </a:p>
      </cdr:txBody>
    </cdr:sp>
  </cdr:relSizeAnchor>
  <cdr:relSizeAnchor xmlns:cdr="http://schemas.openxmlformats.org/drawingml/2006/chartDrawing">
    <cdr:from>
      <cdr:x>0.09957</cdr:x>
      <cdr:y>0.28425</cdr:y>
    </cdr:from>
    <cdr:to>
      <cdr:x>0.77542</cdr:x>
      <cdr:y>0.91639</cdr:y>
    </cdr:to>
    <cdr:cxnSp macro="">
      <cdr:nvCxnSpPr>
        <cdr:cNvPr id="32" name="Straight Connector 31">
          <a:extLst xmlns:a="http://schemas.openxmlformats.org/drawingml/2006/main">
            <a:ext uri="{FF2B5EF4-FFF2-40B4-BE49-F238E27FC236}">
              <a16:creationId xmlns:a16="http://schemas.microsoft.com/office/drawing/2014/main" id="{00000000-0008-0000-0800-00000E000000}"/>
            </a:ext>
          </a:extLst>
        </cdr:cNvPr>
        <cdr:cNvCxnSpPr/>
      </cdr:nvCxnSpPr>
      <cdr:spPr>
        <a:xfrm xmlns:a="http://schemas.openxmlformats.org/drawingml/2006/main">
          <a:off x="938920" y="1655399"/>
          <a:ext cx="6373105" cy="3681449"/>
        </a:xfrm>
        <a:prstGeom xmlns:a="http://schemas.openxmlformats.org/drawingml/2006/main" prst="line">
          <a:avLst/>
        </a:prstGeom>
        <a:ln xmlns:a="http://schemas.openxmlformats.org/drawingml/2006/main" w="25400"/>
        <a:effectLst xmlns:a="http://schemas.openxmlformats.org/drawingml/2006/main"/>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dr:relSizeAnchor xmlns:cdr="http://schemas.openxmlformats.org/drawingml/2006/chartDrawing">
    <cdr:from>
      <cdr:x>0.82179</cdr:x>
      <cdr:y>0.27087</cdr:y>
    </cdr:from>
    <cdr:to>
      <cdr:x>0.91991</cdr:x>
      <cdr:y>0.34193</cdr:y>
    </cdr:to>
    <cdr:sp macro="" textlink="">
      <cdr:nvSpPr>
        <cdr:cNvPr id="77" name="TextBox 76">
          <a:extLst xmlns:a="http://schemas.openxmlformats.org/drawingml/2006/main">
            <a:ext uri="{FF2B5EF4-FFF2-40B4-BE49-F238E27FC236}">
              <a16:creationId xmlns:a16="http://schemas.microsoft.com/office/drawing/2014/main" id="{4E6D7EF6-0E4D-4B5A-AA96-5A2A8B215243}"/>
            </a:ext>
          </a:extLst>
        </cdr:cNvPr>
        <cdr:cNvSpPr txBox="1"/>
      </cdr:nvSpPr>
      <cdr:spPr>
        <a:xfrm xmlns:a="http://schemas.openxmlformats.org/drawingml/2006/main">
          <a:off x="7232650" y="1549073"/>
          <a:ext cx="863600" cy="406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800">
              <a:solidFill>
                <a:srgbClr val="C00000"/>
              </a:solidFill>
            </a:rPr>
            <a:t>Tier</a:t>
          </a:r>
          <a:r>
            <a:rPr lang="en-GB" sz="1800" baseline="0">
              <a:solidFill>
                <a:srgbClr val="C00000"/>
              </a:solidFill>
            </a:rPr>
            <a:t> 1</a:t>
          </a:r>
          <a:endParaRPr lang="en-GB" sz="1800">
            <a:solidFill>
              <a:srgbClr val="C00000"/>
            </a:solidFill>
          </a:endParaRPr>
        </a:p>
      </cdr:txBody>
    </cdr:sp>
  </cdr:relSizeAnchor>
  <cdr:relSizeAnchor xmlns:cdr="http://schemas.openxmlformats.org/drawingml/2006/chartDrawing">
    <cdr:from>
      <cdr:x>0.67172</cdr:x>
      <cdr:y>0.38973</cdr:y>
    </cdr:from>
    <cdr:to>
      <cdr:x>0.76984</cdr:x>
      <cdr:y>0.46079</cdr:y>
    </cdr:to>
    <cdr:sp macro="" textlink="">
      <cdr:nvSpPr>
        <cdr:cNvPr id="78" name="TextBox 1">
          <a:extLst xmlns:a="http://schemas.openxmlformats.org/drawingml/2006/main">
            <a:ext uri="{FF2B5EF4-FFF2-40B4-BE49-F238E27FC236}">
              <a16:creationId xmlns:a16="http://schemas.microsoft.com/office/drawing/2014/main" id="{C39786A3-71C4-469F-8848-74A8FBA5C75F}"/>
            </a:ext>
          </a:extLst>
        </cdr:cNvPr>
        <cdr:cNvSpPr txBox="1"/>
      </cdr:nvSpPr>
      <cdr:spPr>
        <a:xfrm xmlns:a="http://schemas.openxmlformats.org/drawingml/2006/main">
          <a:off x="5911850" y="2228850"/>
          <a:ext cx="863600" cy="406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800">
              <a:solidFill>
                <a:srgbClr val="C00000"/>
              </a:solidFill>
            </a:rPr>
            <a:t>Tier</a:t>
          </a:r>
          <a:r>
            <a:rPr lang="en-GB" sz="1800" baseline="0">
              <a:solidFill>
                <a:srgbClr val="C00000"/>
              </a:solidFill>
            </a:rPr>
            <a:t> 2</a:t>
          </a:r>
          <a:endParaRPr lang="en-GB" sz="1800">
            <a:solidFill>
              <a:srgbClr val="C00000"/>
            </a:solidFill>
          </a:endParaRPr>
        </a:p>
      </cdr:txBody>
    </cdr:sp>
  </cdr:relSizeAnchor>
  <cdr:relSizeAnchor xmlns:cdr="http://schemas.openxmlformats.org/drawingml/2006/chartDrawing">
    <cdr:from>
      <cdr:x>0.49423</cdr:x>
      <cdr:y>0.5474</cdr:y>
    </cdr:from>
    <cdr:to>
      <cdr:x>0.59235</cdr:x>
      <cdr:y>0.61846</cdr:y>
    </cdr:to>
    <cdr:sp macro="" textlink="">
      <cdr:nvSpPr>
        <cdr:cNvPr id="79" name="TextBox 1">
          <a:extLst xmlns:a="http://schemas.openxmlformats.org/drawingml/2006/main">
            <a:ext uri="{FF2B5EF4-FFF2-40B4-BE49-F238E27FC236}">
              <a16:creationId xmlns:a16="http://schemas.microsoft.com/office/drawing/2014/main" id="{C39786A3-71C4-469F-8848-74A8FBA5C75F}"/>
            </a:ext>
          </a:extLst>
        </cdr:cNvPr>
        <cdr:cNvSpPr txBox="1"/>
      </cdr:nvSpPr>
      <cdr:spPr>
        <a:xfrm xmlns:a="http://schemas.openxmlformats.org/drawingml/2006/main">
          <a:off x="4349750" y="3130550"/>
          <a:ext cx="863600" cy="406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800">
              <a:solidFill>
                <a:srgbClr val="C00000"/>
              </a:solidFill>
            </a:rPr>
            <a:t>Tier</a:t>
          </a:r>
          <a:r>
            <a:rPr lang="en-GB" sz="1800" baseline="0">
              <a:solidFill>
                <a:srgbClr val="C00000"/>
              </a:solidFill>
            </a:rPr>
            <a:t> 3</a:t>
          </a:r>
          <a:endParaRPr lang="en-GB" sz="1800">
            <a:solidFill>
              <a:srgbClr val="C00000"/>
            </a:solidFill>
          </a:endParaRPr>
        </a:p>
      </cdr:txBody>
    </cdr:sp>
  </cdr:relSizeAnchor>
  <cdr:relSizeAnchor xmlns:cdr="http://schemas.openxmlformats.org/drawingml/2006/chartDrawing">
    <cdr:from>
      <cdr:x>0.26696</cdr:x>
      <cdr:y>0.74171</cdr:y>
    </cdr:from>
    <cdr:to>
      <cdr:x>0.36508</cdr:x>
      <cdr:y>0.81277</cdr:y>
    </cdr:to>
    <cdr:sp macro="" textlink="">
      <cdr:nvSpPr>
        <cdr:cNvPr id="80" name="TextBox 1">
          <a:extLst xmlns:a="http://schemas.openxmlformats.org/drawingml/2006/main">
            <a:ext uri="{FF2B5EF4-FFF2-40B4-BE49-F238E27FC236}">
              <a16:creationId xmlns:a16="http://schemas.microsoft.com/office/drawing/2014/main" id="{C39786A3-71C4-469F-8848-74A8FBA5C75F}"/>
            </a:ext>
          </a:extLst>
        </cdr:cNvPr>
        <cdr:cNvSpPr txBox="1"/>
      </cdr:nvSpPr>
      <cdr:spPr>
        <a:xfrm xmlns:a="http://schemas.openxmlformats.org/drawingml/2006/main">
          <a:off x="2349500" y="4241800"/>
          <a:ext cx="863600" cy="406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800">
              <a:solidFill>
                <a:srgbClr val="C00000"/>
              </a:solidFill>
            </a:rPr>
            <a:t>Tier</a:t>
          </a:r>
          <a:r>
            <a:rPr lang="en-GB" sz="1800" baseline="0">
              <a:solidFill>
                <a:srgbClr val="C00000"/>
              </a:solidFill>
            </a:rPr>
            <a:t> 4</a:t>
          </a:r>
          <a:endParaRPr lang="en-GB" sz="1800">
            <a:solidFill>
              <a:srgbClr val="C00000"/>
            </a:solidFill>
          </a:endParaRPr>
        </a:p>
      </cdr:txBody>
    </cdr:sp>
  </cdr:relSizeAnchor>
  <cdr:relSizeAnchor xmlns:cdr="http://schemas.openxmlformats.org/drawingml/2006/chartDrawing">
    <cdr:from>
      <cdr:x>0.82449</cdr:x>
      <cdr:y>0.92297</cdr:y>
    </cdr:from>
    <cdr:to>
      <cdr:x>0.88943</cdr:x>
      <cdr:y>0.96594</cdr:y>
    </cdr:to>
    <cdr:sp macro="" textlink="">
      <cdr:nvSpPr>
        <cdr:cNvPr id="81" name="TextBox 1">
          <a:extLst xmlns:a="http://schemas.openxmlformats.org/drawingml/2006/main">
            <a:ext uri="{FF2B5EF4-FFF2-40B4-BE49-F238E27FC236}">
              <a16:creationId xmlns:a16="http://schemas.microsoft.com/office/drawing/2014/main" id="{3117141F-DA00-4ADD-A40A-BB424A7F2B06}"/>
            </a:ext>
          </a:extLst>
        </cdr:cNvPr>
        <cdr:cNvSpPr txBox="1"/>
      </cdr:nvSpPr>
      <cdr:spPr>
        <a:xfrm xmlns:a="http://schemas.openxmlformats.org/drawingml/2006/main">
          <a:off x="7256458" y="5278442"/>
          <a:ext cx="571497" cy="2457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i="1"/>
            <a:t>High</a:t>
          </a:r>
        </a:p>
      </cdr:txBody>
    </cdr:sp>
  </cdr:relSizeAnchor>
  <cdr:relSizeAnchor xmlns:cdr="http://schemas.openxmlformats.org/drawingml/2006/chartDrawing">
    <cdr:from>
      <cdr:x>0.20779</cdr:x>
      <cdr:y>0.91595</cdr:y>
    </cdr:from>
    <cdr:to>
      <cdr:x>0.27273</cdr:x>
      <cdr:y>0.95892</cdr:y>
    </cdr:to>
    <cdr:sp macro="" textlink="">
      <cdr:nvSpPr>
        <cdr:cNvPr id="82" name="TextBox 1">
          <a:extLst xmlns:a="http://schemas.openxmlformats.org/drawingml/2006/main">
            <a:ext uri="{FF2B5EF4-FFF2-40B4-BE49-F238E27FC236}">
              <a16:creationId xmlns:a16="http://schemas.microsoft.com/office/drawing/2014/main" id="{CC6228FF-E2E6-4C24-8AAB-B5DAE9FF67BF}"/>
            </a:ext>
          </a:extLst>
        </cdr:cNvPr>
        <cdr:cNvSpPr txBox="1"/>
      </cdr:nvSpPr>
      <cdr:spPr>
        <a:xfrm xmlns:a="http://schemas.openxmlformats.org/drawingml/2006/main">
          <a:off x="1828800" y="5238288"/>
          <a:ext cx="571497" cy="2457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i="1"/>
            <a:t>Low</a:t>
          </a:r>
        </a:p>
      </cdr:txBody>
    </cdr:sp>
  </cdr:relSizeAnchor>
  <cdr:relSizeAnchor xmlns:cdr="http://schemas.openxmlformats.org/drawingml/2006/chartDrawing">
    <cdr:from>
      <cdr:x>0.50216</cdr:x>
      <cdr:y>0.91714</cdr:y>
    </cdr:from>
    <cdr:to>
      <cdr:x>0.5873</cdr:x>
      <cdr:y>0.95928</cdr:y>
    </cdr:to>
    <cdr:sp macro="" textlink="">
      <cdr:nvSpPr>
        <cdr:cNvPr id="83" name="TextBox 1">
          <a:extLst xmlns:a="http://schemas.openxmlformats.org/drawingml/2006/main">
            <a:ext uri="{FF2B5EF4-FFF2-40B4-BE49-F238E27FC236}">
              <a16:creationId xmlns:a16="http://schemas.microsoft.com/office/drawing/2014/main" id="{D8C53F8A-B9DB-4280-B866-508E98E4273A}"/>
            </a:ext>
          </a:extLst>
        </cdr:cNvPr>
        <cdr:cNvSpPr txBox="1"/>
      </cdr:nvSpPr>
      <cdr:spPr>
        <a:xfrm xmlns:a="http://schemas.openxmlformats.org/drawingml/2006/main">
          <a:off x="4419600" y="5245100"/>
          <a:ext cx="749300" cy="2409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i="1"/>
            <a:t>Medium</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123825</xdr:colOff>
      <xdr:row>1</xdr:row>
      <xdr:rowOff>28575</xdr:rowOff>
    </xdr:from>
    <xdr:to>
      <xdr:col>1</xdr:col>
      <xdr:colOff>800100</xdr:colOff>
      <xdr:row>1</xdr:row>
      <xdr:rowOff>342900</xdr:rowOff>
    </xdr:to>
    <xdr:sp macro="" textlink="">
      <xdr:nvSpPr>
        <xdr:cNvPr id="4" name="Arrow: Left 3">
          <a:hlinkClick xmlns:r="http://schemas.openxmlformats.org/officeDocument/2006/relationships" r:id="rId1"/>
          <a:extLst>
            <a:ext uri="{FF2B5EF4-FFF2-40B4-BE49-F238E27FC236}">
              <a16:creationId xmlns:a16="http://schemas.microsoft.com/office/drawing/2014/main" id="{DC67F01E-ED21-42BB-90D0-2834F578AD11}"/>
            </a:ext>
          </a:extLst>
        </xdr:cNvPr>
        <xdr:cNvSpPr/>
      </xdr:nvSpPr>
      <xdr:spPr>
        <a:xfrm>
          <a:off x="2247900" y="209550"/>
          <a:ext cx="676275" cy="314325"/>
        </a:xfrm>
        <a:prstGeom prst="leftArrow">
          <a:avLst/>
        </a:prstGeom>
        <a:solidFill>
          <a:schemeClr val="tx1">
            <a:lumMod val="40000"/>
            <a:lumOff val="6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AU" sz="1000">
              <a:solidFill>
                <a:sysClr val="windowText" lastClr="000000"/>
              </a:solidFill>
            </a:rPr>
            <a:t>Back</a:t>
          </a:r>
        </a:p>
      </xdr:txBody>
    </xdr:sp>
    <xdr:clientData/>
  </xdr:twoCellAnchor>
  <xdr:twoCellAnchor>
    <xdr:from>
      <xdr:col>1</xdr:col>
      <xdr:colOff>133350</xdr:colOff>
      <xdr:row>54</xdr:row>
      <xdr:rowOff>57150</xdr:rowOff>
    </xdr:from>
    <xdr:to>
      <xdr:col>1</xdr:col>
      <xdr:colOff>809625</xdr:colOff>
      <xdr:row>54</xdr:row>
      <xdr:rowOff>371475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8DEF24E8-C6FC-443E-A242-F2A67B6E59CF}"/>
            </a:ext>
          </a:extLst>
        </xdr:cNvPr>
        <xdr:cNvSpPr/>
      </xdr:nvSpPr>
      <xdr:spPr>
        <a:xfrm>
          <a:off x="2257425" y="11525250"/>
          <a:ext cx="676275" cy="314325"/>
        </a:xfrm>
        <a:prstGeom prst="leftArrow">
          <a:avLst/>
        </a:prstGeom>
        <a:solidFill>
          <a:schemeClr val="tx1">
            <a:lumMod val="40000"/>
            <a:lumOff val="6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AU" sz="1000">
              <a:solidFill>
                <a:sysClr val="windowText" lastClr="000000"/>
              </a:solidFill>
            </a:rPr>
            <a:t>Back</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1524000</xdr:colOff>
      <xdr:row>2</xdr:row>
      <xdr:rowOff>47625</xdr:rowOff>
    </xdr:from>
    <xdr:to>
      <xdr:col>8</xdr:col>
      <xdr:colOff>1864378</xdr:colOff>
      <xdr:row>3</xdr:row>
      <xdr:rowOff>227480</xdr:rowOff>
    </xdr:to>
    <xdr:pic>
      <xdr:nvPicPr>
        <xdr:cNvPr id="3" name="Picture 2" descr="NZ-logo">
          <a:extLst>
            <a:ext uri="{FF2B5EF4-FFF2-40B4-BE49-F238E27FC236}">
              <a16:creationId xmlns:a16="http://schemas.microsoft.com/office/drawing/2014/main" id="{AFB28F91-0C76-487D-857A-DAC945199669}"/>
            </a:ext>
          </a:extLst>
        </xdr:cNvPr>
        <xdr:cNvPicPr/>
      </xdr:nvPicPr>
      <xdr:blipFill>
        <a:blip xmlns:r="http://schemas.openxmlformats.org/officeDocument/2006/relationships" r:embed="rId1"/>
        <a:srcRect/>
        <a:stretch>
          <a:fillRect/>
        </a:stretch>
      </xdr:blipFill>
      <xdr:spPr>
        <a:xfrm>
          <a:off x="12230100" y="371475"/>
          <a:ext cx="2467628" cy="246530"/>
        </a:xfrm>
        <a:prstGeom prst="rect">
          <a:avLst/>
        </a:prstGeom>
        <a:noFill/>
        <a:ln>
          <a:noFill/>
          <a:prstDash/>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84F0097\Zurich_supplier%20segmentation%20template%20-%20BU%20CC%20Marke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and instructions"/>
      <sheetName val="Supplier list BU CC Marketing"/>
      <sheetName val="Template"/>
    </sheetNames>
    <sheetDataSet>
      <sheetData sheetId="0" refreshError="1"/>
      <sheetData sheetId="1" refreshError="1"/>
      <sheetData sheetId="2"/>
    </sheetDataSet>
  </externalBook>
</externalLink>
</file>

<file path=xl/theme/theme1.xml><?xml version="1.0" encoding="utf-8"?>
<a:theme xmlns:a="http://schemas.openxmlformats.org/drawingml/2006/main" name="State of Flux Theme">
  <a:themeElements>
    <a:clrScheme name="State of Flux Theme">
      <a:dk1>
        <a:srgbClr val="475C6D"/>
      </a:dk1>
      <a:lt1>
        <a:sysClr val="window" lastClr="FFFFFF"/>
      </a:lt1>
      <a:dk2>
        <a:srgbClr val="475C6D"/>
      </a:dk2>
      <a:lt2>
        <a:srgbClr val="EEECE1"/>
      </a:lt2>
      <a:accent1>
        <a:srgbClr val="0090D4"/>
      </a:accent1>
      <a:accent2>
        <a:srgbClr val="77CBEA"/>
      </a:accent2>
      <a:accent3>
        <a:srgbClr val="ED6A5E"/>
      </a:accent3>
      <a:accent4>
        <a:srgbClr val="FFDE44"/>
      </a:accent4>
      <a:accent5>
        <a:srgbClr val="00A590"/>
      </a:accent5>
      <a:accent6>
        <a:srgbClr val="50C9B5"/>
      </a:accent6>
      <a:hlink>
        <a:srgbClr val="0090D4"/>
      </a:hlink>
      <a:folHlink>
        <a:srgbClr val="0090D4"/>
      </a:folHlink>
    </a:clrScheme>
    <a:fontScheme name="State of Flux">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R140"/>
  <sheetViews>
    <sheetView showGridLines="0" tabSelected="1" zoomScaleNormal="100" workbookViewId="0">
      <selection activeCell="B1" sqref="B1:E2"/>
    </sheetView>
  </sheetViews>
  <sheetFormatPr defaultColWidth="0" defaultRowHeight="12.5" zeroHeight="1" x14ac:dyDescent="0.25"/>
  <cols>
    <col min="1" max="1" width="3.28515625" style="1" customWidth="1"/>
    <col min="2" max="2" width="8.28515625" style="1" customWidth="1"/>
    <col min="3" max="3" width="34" style="1" customWidth="1"/>
    <col min="4" max="5" width="28.7109375" style="1" customWidth="1"/>
    <col min="6" max="6" width="3.78515625" style="1" customWidth="1"/>
    <col min="7" max="7" width="3.28515625" style="1" customWidth="1"/>
    <col min="8" max="8" width="3.78515625" style="1" customWidth="1"/>
    <col min="9" max="9" width="1.7109375" style="1" customWidth="1"/>
    <col min="10" max="10" width="8.78515625" style="1" hidden="1" customWidth="1"/>
    <col min="11" max="11" width="7.5703125" style="1" hidden="1" customWidth="1"/>
    <col min="12" max="18" width="8.78515625" style="1" hidden="1" customWidth="1"/>
    <col min="19" max="16384" width="9.0703125" style="1" hidden="1"/>
  </cols>
  <sheetData>
    <row r="1" spans="2:18" ht="32.25" customHeight="1" x14ac:dyDescent="0.25">
      <c r="B1" s="116" t="s">
        <v>0</v>
      </c>
      <c r="C1" s="116"/>
      <c r="D1" s="116"/>
      <c r="E1" s="116"/>
    </row>
    <row r="2" spans="2:18" x14ac:dyDescent="0.25">
      <c r="B2" s="116"/>
      <c r="C2" s="116"/>
      <c r="D2" s="116"/>
      <c r="E2" s="116"/>
    </row>
    <row r="3" spans="2:18" x14ac:dyDescent="0.25"/>
    <row r="4" spans="2:18" ht="13" x14ac:dyDescent="0.3">
      <c r="B4" s="2" t="s">
        <v>1</v>
      </c>
    </row>
    <row r="5" spans="2:18" ht="6.75" customHeight="1" thickBot="1" x14ac:dyDescent="0.3">
      <c r="B5" s="3"/>
      <c r="C5" s="3"/>
      <c r="D5" s="3"/>
      <c r="E5" s="3"/>
      <c r="F5" s="3"/>
      <c r="G5" s="3"/>
      <c r="H5" s="3"/>
      <c r="I5" s="3"/>
      <c r="J5" s="3"/>
    </row>
    <row r="6" spans="2:18" ht="20.25" customHeight="1" x14ac:dyDescent="0.25"/>
    <row r="7" spans="2:18" ht="13" x14ac:dyDescent="0.3">
      <c r="B7" s="4" t="s">
        <v>2</v>
      </c>
    </row>
    <row r="8" spans="2:18" ht="0.75" customHeight="1" x14ac:dyDescent="0.3">
      <c r="B8" s="5"/>
    </row>
    <row r="9" spans="2:18" ht="0.75" customHeight="1" x14ac:dyDescent="0.25">
      <c r="B9" s="112" t="s">
        <v>3</v>
      </c>
      <c r="C9" s="112"/>
      <c r="D9" s="112"/>
      <c r="E9" s="112"/>
      <c r="F9" s="112"/>
      <c r="G9" s="112"/>
      <c r="H9" s="112"/>
      <c r="I9" s="112"/>
      <c r="J9" s="112"/>
      <c r="K9" s="88"/>
      <c r="L9" s="88"/>
      <c r="M9" s="88"/>
      <c r="N9" s="88"/>
      <c r="O9" s="88"/>
      <c r="P9" s="88"/>
      <c r="Q9" s="88"/>
      <c r="R9" s="88"/>
    </row>
    <row r="10" spans="2:18" ht="4.5" hidden="1" customHeight="1" x14ac:dyDescent="0.25">
      <c r="B10" s="112"/>
      <c r="C10" s="112"/>
      <c r="D10" s="112"/>
      <c r="E10" s="112"/>
      <c r="F10" s="112"/>
      <c r="G10" s="112"/>
      <c r="H10" s="112"/>
      <c r="I10" s="112"/>
      <c r="J10" s="112"/>
      <c r="K10" s="88"/>
      <c r="L10" s="88"/>
      <c r="M10" s="88"/>
      <c r="N10" s="88"/>
      <c r="O10" s="88"/>
      <c r="P10" s="88"/>
      <c r="Q10" s="88"/>
      <c r="R10" s="88"/>
    </row>
    <row r="11" spans="2:18" ht="3" customHeight="1" x14ac:dyDescent="0.25">
      <c r="B11" s="112"/>
      <c r="C11" s="112"/>
      <c r="D11" s="112"/>
      <c r="E11" s="112"/>
      <c r="F11" s="112"/>
      <c r="G11" s="112"/>
      <c r="H11" s="112"/>
      <c r="I11" s="112"/>
      <c r="J11" s="112"/>
      <c r="K11" s="88"/>
      <c r="L11" s="88"/>
      <c r="M11" s="88"/>
      <c r="N11" s="88"/>
      <c r="O11" s="88"/>
      <c r="P11" s="88"/>
      <c r="Q11" s="88"/>
      <c r="R11" s="88"/>
    </row>
    <row r="12" spans="2:18" x14ac:dyDescent="0.25">
      <c r="B12" s="112"/>
      <c r="C12" s="112"/>
      <c r="D12" s="112"/>
      <c r="E12" s="112"/>
      <c r="F12" s="112"/>
      <c r="G12" s="112"/>
      <c r="H12" s="112"/>
      <c r="I12" s="112"/>
      <c r="J12" s="112"/>
      <c r="K12" s="88"/>
      <c r="L12" s="88"/>
      <c r="M12" s="88"/>
      <c r="N12" s="88"/>
      <c r="O12" s="88"/>
      <c r="P12" s="88"/>
      <c r="Q12" s="88"/>
      <c r="R12" s="88"/>
    </row>
    <row r="13" spans="2:18" ht="28.5" customHeight="1" x14ac:dyDescent="0.25">
      <c r="B13" s="112"/>
      <c r="C13" s="112"/>
      <c r="D13" s="112"/>
      <c r="E13" s="112"/>
      <c r="F13" s="112"/>
      <c r="G13" s="112"/>
      <c r="H13" s="112"/>
      <c r="I13" s="112"/>
      <c r="J13" s="112"/>
    </row>
    <row r="14" spans="2:18" ht="13" x14ac:dyDescent="0.3">
      <c r="B14" s="4" t="s">
        <v>4</v>
      </c>
    </row>
    <row r="15" spans="2:18" ht="31.5" customHeight="1" x14ac:dyDescent="0.25">
      <c r="B15" s="112" t="s">
        <v>5</v>
      </c>
      <c r="C15" s="112"/>
      <c r="D15" s="112"/>
      <c r="E15" s="112"/>
      <c r="F15" s="112"/>
      <c r="G15" s="112"/>
      <c r="H15" s="112"/>
      <c r="I15" s="112"/>
    </row>
    <row r="16" spans="2:18" ht="4.5" customHeight="1" x14ac:dyDescent="0.25"/>
    <row r="17" spans="2:10" x14ac:dyDescent="0.25"/>
    <row r="18" spans="2:10" ht="25.5" customHeight="1" x14ac:dyDescent="0.25"/>
    <row r="19" spans="2:10" x14ac:dyDescent="0.25"/>
    <row r="20" spans="2:10" ht="9" customHeight="1" x14ac:dyDescent="0.25"/>
    <row r="21" spans="2:10" ht="48" customHeight="1" x14ac:dyDescent="0.25">
      <c r="B21" s="6" t="s">
        <v>6</v>
      </c>
      <c r="C21" s="7" t="s">
        <v>7</v>
      </c>
      <c r="D21" s="7" t="s">
        <v>8</v>
      </c>
      <c r="E21" s="7" t="s">
        <v>9</v>
      </c>
    </row>
    <row r="22" spans="2:10" ht="106.5" customHeight="1" x14ac:dyDescent="0.25">
      <c r="B22" s="6" t="s">
        <v>10</v>
      </c>
      <c r="C22" s="7" t="s">
        <v>11</v>
      </c>
      <c r="D22" s="7" t="s">
        <v>12</v>
      </c>
      <c r="E22" s="7" t="s">
        <v>13</v>
      </c>
    </row>
    <row r="23" spans="2:10" ht="8.25" customHeight="1" x14ac:dyDescent="0.25"/>
    <row r="24" spans="2:10" ht="2.25" hidden="1" customHeight="1" x14ac:dyDescent="0.25"/>
    <row r="25" spans="2:10" ht="2.25" hidden="1" customHeight="1" x14ac:dyDescent="0.3">
      <c r="B25" s="2"/>
      <c r="C25" s="2"/>
    </row>
    <row r="26" spans="2:10" ht="15.75" customHeight="1" x14ac:dyDescent="0.3">
      <c r="B26" s="4" t="s">
        <v>14</v>
      </c>
    </row>
    <row r="27" spans="2:10" ht="11.25" customHeight="1" x14ac:dyDescent="0.3">
      <c r="B27" s="4"/>
    </row>
    <row r="28" spans="2:10" ht="18.75" customHeight="1" x14ac:dyDescent="0.3">
      <c r="B28" s="4"/>
      <c r="C28" s="112" t="s">
        <v>15</v>
      </c>
      <c r="D28" s="112"/>
      <c r="E28" s="112"/>
      <c r="F28" s="112"/>
      <c r="G28" s="112"/>
      <c r="H28" s="112"/>
      <c r="I28" s="112"/>
      <c r="J28" s="112"/>
    </row>
    <row r="29" spans="2:10" ht="21" customHeight="1" x14ac:dyDescent="0.25">
      <c r="C29" s="115" t="s">
        <v>16</v>
      </c>
      <c r="D29" s="112"/>
      <c r="E29" s="112"/>
      <c r="F29" s="112"/>
      <c r="G29" s="112"/>
      <c r="H29" s="112"/>
      <c r="I29" s="112"/>
      <c r="J29" s="112"/>
    </row>
    <row r="30" spans="2:10" ht="29.25" customHeight="1" x14ac:dyDescent="0.25">
      <c r="C30" s="112" t="s">
        <v>17</v>
      </c>
      <c r="D30" s="112"/>
      <c r="E30" s="112"/>
      <c r="F30" s="112"/>
      <c r="G30" s="112"/>
      <c r="H30" s="112"/>
      <c r="I30" s="112"/>
      <c r="J30" s="112"/>
    </row>
    <row r="31" spans="2:10" ht="5.25" customHeight="1" x14ac:dyDescent="0.25">
      <c r="C31" s="113" t="s">
        <v>18</v>
      </c>
      <c r="D31" s="114"/>
      <c r="E31" s="114"/>
      <c r="F31" s="114"/>
      <c r="G31" s="114"/>
      <c r="H31" s="114"/>
      <c r="I31" s="114"/>
    </row>
    <row r="32" spans="2:10" ht="10.5" customHeight="1" x14ac:dyDescent="0.25">
      <c r="C32" s="114"/>
      <c r="D32" s="114"/>
      <c r="E32" s="114"/>
      <c r="F32" s="114"/>
      <c r="G32" s="114"/>
      <c r="H32" s="114"/>
      <c r="I32" s="114"/>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sheetData>
  <sheetProtection formatCells="0" formatColumns="0" formatRows="0" insertColumns="0" insertRows="0" insertHyperlinks="0" deleteColumns="0" deleteRows="0" sort="0" autoFilter="0" pivotTables="0"/>
  <mergeCells count="7">
    <mergeCell ref="C30:J30"/>
    <mergeCell ref="C31:I32"/>
    <mergeCell ref="C29:J29"/>
    <mergeCell ref="B1:E2"/>
    <mergeCell ref="B15:I15"/>
    <mergeCell ref="C28:J28"/>
    <mergeCell ref="B9:J13"/>
  </mergeCells>
  <pageMargins left="0.70866141732283472" right="0.70866141732283472" top="0.74803149606299213" bottom="0.74803149606299213" header="0.31496062992125984" footer="0.31496062992125984"/>
  <pageSetup paperSize="9" scale="91" fitToHeight="3"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B108"/>
  <sheetViews>
    <sheetView showGridLines="0" zoomScale="90" zoomScaleNormal="90" workbookViewId="0">
      <selection activeCell="B1" sqref="B1:D1"/>
    </sheetView>
  </sheetViews>
  <sheetFormatPr defaultColWidth="33.78515625" defaultRowHeight="12.5" zeroHeight="1" x14ac:dyDescent="0.25"/>
  <cols>
    <col min="1" max="1" width="1.78515625" style="21" customWidth="1"/>
    <col min="2" max="2" width="18.92578125" style="20" customWidth="1"/>
    <col min="3" max="3" width="66.42578125" style="21" customWidth="1"/>
    <col min="4" max="4" width="9.0703125" style="22" customWidth="1"/>
    <col min="5" max="5" width="1.5" style="22" hidden="1" customWidth="1"/>
    <col min="6" max="6" width="9" style="22" customWidth="1"/>
    <col min="7" max="7" width="8.5703125" style="22" customWidth="1"/>
    <col min="8" max="8" width="8.5703125" style="22" hidden="1" customWidth="1"/>
    <col min="9" max="9" width="8.5703125" style="21" customWidth="1"/>
    <col min="10" max="10" width="8.5703125" style="21" hidden="1" customWidth="1"/>
    <col min="11" max="11" width="8.5703125" style="21" customWidth="1"/>
    <col min="12" max="12" width="8.5703125" style="21" hidden="1" customWidth="1"/>
    <col min="13" max="13" width="8.5703125" style="21" customWidth="1"/>
    <col min="14" max="14" width="8.5703125" style="21" hidden="1" customWidth="1"/>
    <col min="15" max="15" width="8.5703125" style="22" customWidth="1"/>
    <col min="16" max="16" width="8.5703125" style="22" hidden="1" customWidth="1"/>
    <col min="17" max="17" width="8.5703125" style="21" customWidth="1"/>
    <col min="18" max="18" width="8.5703125" style="21" hidden="1" customWidth="1"/>
    <col min="19" max="19" width="8.5703125" style="21" customWidth="1"/>
    <col min="20" max="20" width="8.5703125" style="21" hidden="1" customWidth="1"/>
    <col min="21" max="21" width="8.5703125" style="21" customWidth="1"/>
    <col min="22" max="22" width="8.5703125" style="21" hidden="1" customWidth="1"/>
    <col min="23" max="23" width="8.5703125" style="21" customWidth="1"/>
    <col min="24" max="24" width="8.5703125" style="21" hidden="1" customWidth="1"/>
    <col min="25" max="25" width="8.5703125" style="21" customWidth="1"/>
    <col min="26" max="26" width="8.5703125" style="21" hidden="1" customWidth="1"/>
    <col min="27" max="28" width="7.5703125" style="21" customWidth="1"/>
    <col min="29" max="29" width="9.28515625" style="21" customWidth="1"/>
    <col min="30" max="45" width="7.5703125" style="21" customWidth="1"/>
    <col min="46" max="16384" width="33.78515625" style="21"/>
  </cols>
  <sheetData>
    <row r="1" spans="1:28" ht="35.25" customHeight="1" x14ac:dyDescent="0.5">
      <c r="B1" s="154" t="s">
        <v>19</v>
      </c>
      <c r="C1" s="154"/>
      <c r="D1" s="154"/>
    </row>
    <row r="2" spans="1:28" ht="7.5" customHeight="1" x14ac:dyDescent="0.5">
      <c r="B2" s="99"/>
      <c r="C2" s="99"/>
      <c r="D2" s="99"/>
    </row>
    <row r="3" spans="1:28" s="33" customFormat="1" ht="26.25" customHeight="1" x14ac:dyDescent="0.3">
      <c r="B3" s="156" t="s">
        <v>20</v>
      </c>
      <c r="C3" s="156"/>
      <c r="D3" s="34"/>
      <c r="E3" s="34"/>
      <c r="F3" s="44"/>
      <c r="G3" s="34"/>
      <c r="H3" s="34"/>
      <c r="O3" s="34"/>
      <c r="P3" s="34"/>
    </row>
    <row r="4" spans="1:28" s="41" customFormat="1" ht="55.5" customHeight="1" x14ac:dyDescent="0.35">
      <c r="A4" s="36"/>
      <c r="B4" s="69" t="s">
        <v>21</v>
      </c>
      <c r="C4" s="106" t="s">
        <v>22</v>
      </c>
      <c r="D4" s="70" t="s">
        <v>23</v>
      </c>
      <c r="E4" s="42"/>
      <c r="F4" s="38" t="s">
        <v>24</v>
      </c>
      <c r="G4" s="126" t="s">
        <v>25</v>
      </c>
      <c r="H4" s="127"/>
      <c r="I4" s="126" t="s">
        <v>26</v>
      </c>
      <c r="J4" s="127"/>
      <c r="K4" s="126"/>
      <c r="L4" s="127"/>
      <c r="M4" s="126"/>
      <c r="N4" s="127"/>
      <c r="O4" s="126"/>
      <c r="P4" s="127"/>
      <c r="Q4" s="126"/>
      <c r="R4" s="127"/>
      <c r="S4" s="126"/>
      <c r="T4" s="127"/>
      <c r="U4" s="126"/>
      <c r="V4" s="127"/>
      <c r="W4" s="126"/>
      <c r="X4" s="127"/>
      <c r="Y4" s="126"/>
      <c r="Z4" s="127"/>
      <c r="AA4" s="40"/>
      <c r="AB4" s="40"/>
    </row>
    <row r="5" spans="1:28" ht="34" customHeight="1" x14ac:dyDescent="0.25">
      <c r="B5" s="134" t="s">
        <v>27</v>
      </c>
      <c r="C5" s="100" t="s">
        <v>28</v>
      </c>
      <c r="D5" s="64"/>
      <c r="E5" s="74"/>
      <c r="F5" s="71"/>
      <c r="G5" s="89"/>
      <c r="H5" s="89"/>
      <c r="I5" s="89"/>
      <c r="J5" s="89"/>
      <c r="K5" s="89"/>
      <c r="L5" s="89"/>
      <c r="M5" s="89"/>
      <c r="N5" s="89"/>
      <c r="O5" s="89"/>
      <c r="P5" s="89"/>
      <c r="Q5" s="89"/>
      <c r="R5" s="89"/>
      <c r="S5" s="89"/>
      <c r="T5" s="89"/>
      <c r="U5" s="89"/>
      <c r="V5" s="89"/>
      <c r="W5" s="89"/>
      <c r="X5" s="89"/>
      <c r="Y5" s="89"/>
      <c r="Z5" s="39" t="s">
        <v>29</v>
      </c>
      <c r="AA5" s="22"/>
      <c r="AB5" s="22"/>
    </row>
    <row r="6" spans="1:28" ht="28.5" customHeight="1" x14ac:dyDescent="0.25">
      <c r="B6" s="134"/>
      <c r="C6" s="108" t="s">
        <v>30</v>
      </c>
      <c r="D6" s="64">
        <v>3</v>
      </c>
      <c r="E6" s="74"/>
      <c r="F6" s="150">
        <v>0.35</v>
      </c>
      <c r="G6" s="117">
        <v>2</v>
      </c>
      <c r="H6" s="117">
        <f>G6*$F6</f>
        <v>0.7</v>
      </c>
      <c r="I6" s="117"/>
      <c r="J6" s="117">
        <f>I6*$F6</f>
        <v>0</v>
      </c>
      <c r="K6" s="117"/>
      <c r="L6" s="117">
        <f>K6*$F6</f>
        <v>0</v>
      </c>
      <c r="M6" s="117"/>
      <c r="N6" s="117">
        <f>M6*$F6</f>
        <v>0</v>
      </c>
      <c r="O6" s="117"/>
      <c r="P6" s="117">
        <f>O6*$F6</f>
        <v>0</v>
      </c>
      <c r="Q6" s="117"/>
      <c r="R6" s="117">
        <f>Q6*$F6</f>
        <v>0</v>
      </c>
      <c r="S6" s="117"/>
      <c r="T6" s="117">
        <f>S6*$F6</f>
        <v>0</v>
      </c>
      <c r="U6" s="122"/>
      <c r="V6" s="122">
        <f>U6*$F6</f>
        <v>0</v>
      </c>
      <c r="W6" s="122"/>
      <c r="X6" s="122">
        <f>W6*$F6</f>
        <v>0</v>
      </c>
      <c r="Y6" s="117"/>
      <c r="Z6" s="143">
        <f>Y6*$F6</f>
        <v>0</v>
      </c>
      <c r="AA6" s="22"/>
      <c r="AB6" s="22"/>
    </row>
    <row r="7" spans="1:28" ht="28.5" customHeight="1" x14ac:dyDescent="0.25">
      <c r="B7" s="134"/>
      <c r="C7" s="108" t="s">
        <v>31</v>
      </c>
      <c r="D7" s="64">
        <v>2</v>
      </c>
      <c r="E7" s="74"/>
      <c r="F7" s="151"/>
      <c r="G7" s="118"/>
      <c r="H7" s="118"/>
      <c r="I7" s="118"/>
      <c r="J7" s="118"/>
      <c r="K7" s="118"/>
      <c r="L7" s="118"/>
      <c r="M7" s="118"/>
      <c r="N7" s="118"/>
      <c r="O7" s="118"/>
      <c r="P7" s="118"/>
      <c r="Q7" s="118"/>
      <c r="R7" s="118"/>
      <c r="S7" s="118"/>
      <c r="T7" s="118"/>
      <c r="U7" s="123"/>
      <c r="V7" s="123"/>
      <c r="W7" s="123"/>
      <c r="X7" s="123"/>
      <c r="Y7" s="118"/>
      <c r="Z7" s="144"/>
      <c r="AA7" s="23"/>
      <c r="AB7" s="23"/>
    </row>
    <row r="8" spans="1:28" ht="28.5" customHeight="1" x14ac:dyDescent="0.25">
      <c r="B8" s="134"/>
      <c r="C8" s="108" t="s">
        <v>32</v>
      </c>
      <c r="D8" s="64">
        <v>1</v>
      </c>
      <c r="E8" s="74"/>
      <c r="F8" s="151"/>
      <c r="G8" s="118"/>
      <c r="H8" s="118"/>
      <c r="I8" s="118"/>
      <c r="J8" s="118"/>
      <c r="K8" s="118"/>
      <c r="L8" s="118"/>
      <c r="M8" s="118"/>
      <c r="N8" s="118"/>
      <c r="O8" s="118"/>
      <c r="P8" s="118"/>
      <c r="Q8" s="118"/>
      <c r="R8" s="118"/>
      <c r="S8" s="118"/>
      <c r="T8" s="118"/>
      <c r="U8" s="123"/>
      <c r="V8" s="123"/>
      <c r="W8" s="123"/>
      <c r="X8" s="123"/>
      <c r="Y8" s="118"/>
      <c r="Z8" s="144"/>
      <c r="AA8" s="23"/>
      <c r="AB8" s="23"/>
    </row>
    <row r="9" spans="1:28" ht="28.5" customHeight="1" x14ac:dyDescent="0.25">
      <c r="B9" s="134"/>
      <c r="C9" s="108" t="s">
        <v>33</v>
      </c>
      <c r="D9" s="64">
        <v>0</v>
      </c>
      <c r="E9" s="74"/>
      <c r="F9" s="152"/>
      <c r="G9" s="119"/>
      <c r="H9" s="119"/>
      <c r="I9" s="119"/>
      <c r="J9" s="119"/>
      <c r="K9" s="119"/>
      <c r="L9" s="119"/>
      <c r="M9" s="119"/>
      <c r="N9" s="119"/>
      <c r="O9" s="119"/>
      <c r="P9" s="119"/>
      <c r="Q9" s="119"/>
      <c r="R9" s="119"/>
      <c r="S9" s="119"/>
      <c r="T9" s="119"/>
      <c r="U9" s="123"/>
      <c r="V9" s="123"/>
      <c r="W9" s="123"/>
      <c r="X9" s="123"/>
      <c r="Y9" s="119"/>
      <c r="Z9" s="145"/>
      <c r="AA9" s="23"/>
      <c r="AB9" s="23"/>
    </row>
    <row r="10" spans="1:28" ht="34" customHeight="1" x14ac:dyDescent="0.25">
      <c r="B10" s="135" t="s">
        <v>34</v>
      </c>
      <c r="C10" s="101" t="s">
        <v>35</v>
      </c>
      <c r="D10" s="60"/>
      <c r="E10" s="75"/>
      <c r="F10" s="72"/>
      <c r="G10" s="89"/>
      <c r="H10" s="89"/>
      <c r="I10" s="89"/>
      <c r="J10" s="89"/>
      <c r="K10" s="89"/>
      <c r="L10" s="89"/>
      <c r="M10" s="89"/>
      <c r="N10" s="89"/>
      <c r="O10" s="89"/>
      <c r="P10" s="89"/>
      <c r="Q10" s="89"/>
      <c r="R10" s="89"/>
      <c r="S10" s="89"/>
      <c r="T10" s="89"/>
      <c r="U10" s="89"/>
      <c r="V10" s="89"/>
      <c r="W10" s="89"/>
      <c r="X10" s="89"/>
      <c r="Y10" s="89"/>
      <c r="Z10" s="39"/>
      <c r="AA10" s="22"/>
      <c r="AB10" s="22"/>
    </row>
    <row r="11" spans="1:28" ht="28.5" customHeight="1" x14ac:dyDescent="0.25">
      <c r="B11" s="136"/>
      <c r="C11" s="111" t="s">
        <v>30</v>
      </c>
      <c r="D11" s="60">
        <v>3</v>
      </c>
      <c r="E11" s="75"/>
      <c r="F11" s="150">
        <v>0.35</v>
      </c>
      <c r="G11" s="117">
        <v>2</v>
      </c>
      <c r="H11" s="117">
        <f>G11*$F11</f>
        <v>0.7</v>
      </c>
      <c r="I11" s="117">
        <v>2</v>
      </c>
      <c r="J11" s="117">
        <f>I11*$F11</f>
        <v>0.7</v>
      </c>
      <c r="K11" s="117">
        <v>1</v>
      </c>
      <c r="L11" s="117">
        <f>K11*$F11</f>
        <v>0.35</v>
      </c>
      <c r="M11" s="117">
        <v>3</v>
      </c>
      <c r="N11" s="117">
        <f>M11*$F11</f>
        <v>1.0499999999999998</v>
      </c>
      <c r="O11" s="117">
        <v>3</v>
      </c>
      <c r="P11" s="117">
        <f>O11*$F11</f>
        <v>1.0499999999999998</v>
      </c>
      <c r="Q11" s="117">
        <v>2</v>
      </c>
      <c r="R11" s="117">
        <f>Q11*$F11</f>
        <v>0.7</v>
      </c>
      <c r="S11" s="117">
        <v>3</v>
      </c>
      <c r="T11" s="117">
        <f>S11*$F11</f>
        <v>1.0499999999999998</v>
      </c>
      <c r="U11" s="122">
        <v>2</v>
      </c>
      <c r="V11" s="122">
        <f>U11*$F11</f>
        <v>0.7</v>
      </c>
      <c r="W11" s="122">
        <v>2</v>
      </c>
      <c r="X11" s="122">
        <f>W11*$F11</f>
        <v>0.7</v>
      </c>
      <c r="Y11" s="117">
        <v>2</v>
      </c>
      <c r="Z11" s="143">
        <f>Y11*$F11</f>
        <v>0.7</v>
      </c>
      <c r="AA11" s="22"/>
      <c r="AB11" s="22"/>
    </row>
    <row r="12" spans="1:28" ht="28.5" customHeight="1" x14ac:dyDescent="0.25">
      <c r="B12" s="136"/>
      <c r="C12" s="111" t="s">
        <v>31</v>
      </c>
      <c r="D12" s="60">
        <v>2</v>
      </c>
      <c r="E12" s="75"/>
      <c r="F12" s="151"/>
      <c r="G12" s="118"/>
      <c r="H12" s="118"/>
      <c r="I12" s="118"/>
      <c r="J12" s="118"/>
      <c r="K12" s="118"/>
      <c r="L12" s="118"/>
      <c r="M12" s="118"/>
      <c r="N12" s="118"/>
      <c r="O12" s="118"/>
      <c r="P12" s="118"/>
      <c r="Q12" s="118"/>
      <c r="R12" s="118"/>
      <c r="S12" s="118"/>
      <c r="T12" s="118"/>
      <c r="U12" s="123"/>
      <c r="V12" s="123"/>
      <c r="W12" s="123"/>
      <c r="X12" s="123"/>
      <c r="Y12" s="118"/>
      <c r="Z12" s="144"/>
      <c r="AA12" s="23"/>
      <c r="AB12" s="23"/>
    </row>
    <row r="13" spans="1:28" ht="28.5" customHeight="1" x14ac:dyDescent="0.25">
      <c r="B13" s="136"/>
      <c r="C13" s="111" t="s">
        <v>32</v>
      </c>
      <c r="D13" s="60">
        <v>1</v>
      </c>
      <c r="E13" s="75"/>
      <c r="F13" s="151"/>
      <c r="G13" s="118"/>
      <c r="H13" s="118"/>
      <c r="I13" s="118"/>
      <c r="J13" s="118"/>
      <c r="K13" s="118"/>
      <c r="L13" s="118"/>
      <c r="M13" s="118"/>
      <c r="N13" s="118"/>
      <c r="O13" s="118"/>
      <c r="P13" s="118"/>
      <c r="Q13" s="118"/>
      <c r="R13" s="118"/>
      <c r="S13" s="118"/>
      <c r="T13" s="118"/>
      <c r="U13" s="123"/>
      <c r="V13" s="123"/>
      <c r="W13" s="123"/>
      <c r="X13" s="123"/>
      <c r="Y13" s="118"/>
      <c r="Z13" s="144"/>
      <c r="AA13" s="23"/>
      <c r="AB13" s="23"/>
    </row>
    <row r="14" spans="1:28" ht="28.5" customHeight="1" x14ac:dyDescent="0.25">
      <c r="B14" s="137"/>
      <c r="C14" s="111" t="s">
        <v>33</v>
      </c>
      <c r="D14" s="60">
        <v>0</v>
      </c>
      <c r="E14" s="75"/>
      <c r="F14" s="152"/>
      <c r="G14" s="119"/>
      <c r="H14" s="119"/>
      <c r="I14" s="119"/>
      <c r="J14" s="119"/>
      <c r="K14" s="119"/>
      <c r="L14" s="119"/>
      <c r="M14" s="119"/>
      <c r="N14" s="119"/>
      <c r="O14" s="119"/>
      <c r="P14" s="119"/>
      <c r="Q14" s="119"/>
      <c r="R14" s="119"/>
      <c r="S14" s="119"/>
      <c r="T14" s="119"/>
      <c r="U14" s="123"/>
      <c r="V14" s="123"/>
      <c r="W14" s="123"/>
      <c r="X14" s="123"/>
      <c r="Y14" s="119"/>
      <c r="Z14" s="145"/>
      <c r="AA14" s="23"/>
      <c r="AB14" s="23"/>
    </row>
    <row r="15" spans="1:28" ht="33" customHeight="1" x14ac:dyDescent="0.25">
      <c r="B15" s="134" t="s">
        <v>36</v>
      </c>
      <c r="C15" s="102" t="s">
        <v>37</v>
      </c>
      <c r="D15" s="66"/>
      <c r="E15" s="76"/>
      <c r="F15" s="73"/>
      <c r="G15" s="66"/>
      <c r="H15" s="89"/>
      <c r="I15" s="66"/>
      <c r="J15" s="89"/>
      <c r="K15" s="66"/>
      <c r="L15" s="89"/>
      <c r="M15" s="66"/>
      <c r="N15" s="89"/>
      <c r="O15" s="66"/>
      <c r="P15" s="89"/>
      <c r="Q15" s="66"/>
      <c r="R15" s="89"/>
      <c r="S15" s="66"/>
      <c r="T15" s="89"/>
      <c r="U15" s="66"/>
      <c r="V15" s="89"/>
      <c r="W15" s="66"/>
      <c r="X15" s="89"/>
      <c r="Y15" s="66"/>
      <c r="Z15" s="39"/>
      <c r="AA15" s="23"/>
      <c r="AB15" s="23"/>
    </row>
    <row r="16" spans="1:28" ht="28.5" customHeight="1" x14ac:dyDescent="0.25">
      <c r="B16" s="157"/>
      <c r="C16" s="108" t="s">
        <v>38</v>
      </c>
      <c r="D16" s="64">
        <v>3</v>
      </c>
      <c r="E16" s="74"/>
      <c r="F16" s="150">
        <v>0.3</v>
      </c>
      <c r="G16" s="117"/>
      <c r="H16" s="117">
        <f>G16*$F16</f>
        <v>0</v>
      </c>
      <c r="I16" s="117"/>
      <c r="J16" s="117">
        <f>I16*$F16</f>
        <v>0</v>
      </c>
      <c r="K16" s="117"/>
      <c r="L16" s="117">
        <f>K16*$F16</f>
        <v>0</v>
      </c>
      <c r="M16" s="117"/>
      <c r="N16" s="117">
        <f>M16*$F16</f>
        <v>0</v>
      </c>
      <c r="O16" s="117"/>
      <c r="P16" s="117">
        <f>O16*$F16</f>
        <v>0</v>
      </c>
      <c r="Q16" s="117"/>
      <c r="R16" s="117">
        <f>Q16*$F16</f>
        <v>0</v>
      </c>
      <c r="S16" s="117"/>
      <c r="T16" s="117">
        <f>S16*$F16</f>
        <v>0</v>
      </c>
      <c r="U16" s="122"/>
      <c r="V16" s="122">
        <f>U16*$F16</f>
        <v>0</v>
      </c>
      <c r="W16" s="122"/>
      <c r="X16" s="122">
        <f>W16*$F16</f>
        <v>0</v>
      </c>
      <c r="Y16" s="117"/>
      <c r="Z16" s="143">
        <f>Y16*$F16</f>
        <v>0</v>
      </c>
      <c r="AA16" s="23"/>
      <c r="AB16" s="23"/>
    </row>
    <row r="17" spans="2:28" ht="28.5" customHeight="1" x14ac:dyDescent="0.25">
      <c r="B17" s="157"/>
      <c r="C17" s="108" t="s">
        <v>39</v>
      </c>
      <c r="D17" s="64">
        <v>2</v>
      </c>
      <c r="E17" s="74"/>
      <c r="F17" s="151"/>
      <c r="G17" s="118"/>
      <c r="H17" s="118"/>
      <c r="I17" s="118"/>
      <c r="J17" s="118"/>
      <c r="K17" s="118"/>
      <c r="L17" s="118"/>
      <c r="M17" s="118"/>
      <c r="N17" s="118"/>
      <c r="O17" s="118"/>
      <c r="P17" s="118"/>
      <c r="Q17" s="118"/>
      <c r="R17" s="118"/>
      <c r="S17" s="118"/>
      <c r="T17" s="118"/>
      <c r="U17" s="123"/>
      <c r="V17" s="123"/>
      <c r="W17" s="123"/>
      <c r="X17" s="123"/>
      <c r="Y17" s="118"/>
      <c r="Z17" s="144"/>
      <c r="AA17" s="23"/>
      <c r="AB17" s="23"/>
    </row>
    <row r="18" spans="2:28" ht="28.5" customHeight="1" x14ac:dyDescent="0.25">
      <c r="B18" s="157"/>
      <c r="C18" s="108" t="s">
        <v>40</v>
      </c>
      <c r="D18" s="64">
        <v>1</v>
      </c>
      <c r="E18" s="74"/>
      <c r="F18" s="151"/>
      <c r="G18" s="118"/>
      <c r="H18" s="118"/>
      <c r="I18" s="118"/>
      <c r="J18" s="118"/>
      <c r="K18" s="118"/>
      <c r="L18" s="118"/>
      <c r="M18" s="118"/>
      <c r="N18" s="118"/>
      <c r="O18" s="118"/>
      <c r="P18" s="118"/>
      <c r="Q18" s="118"/>
      <c r="R18" s="118"/>
      <c r="S18" s="118"/>
      <c r="T18" s="118"/>
      <c r="U18" s="123"/>
      <c r="V18" s="123"/>
      <c r="W18" s="123"/>
      <c r="X18" s="123"/>
      <c r="Y18" s="118"/>
      <c r="Z18" s="144"/>
      <c r="AA18" s="23"/>
      <c r="AB18" s="23"/>
    </row>
    <row r="19" spans="2:28" ht="28.5" customHeight="1" x14ac:dyDescent="0.25">
      <c r="B19" s="157"/>
      <c r="C19" s="108" t="s">
        <v>41</v>
      </c>
      <c r="D19" s="64">
        <v>0</v>
      </c>
      <c r="E19" s="74"/>
      <c r="F19" s="152"/>
      <c r="G19" s="119"/>
      <c r="H19" s="119"/>
      <c r="I19" s="119"/>
      <c r="J19" s="119"/>
      <c r="K19" s="119"/>
      <c r="L19" s="119"/>
      <c r="M19" s="119"/>
      <c r="N19" s="119"/>
      <c r="O19" s="119"/>
      <c r="P19" s="119"/>
      <c r="Q19" s="119"/>
      <c r="R19" s="119"/>
      <c r="S19" s="119"/>
      <c r="T19" s="119"/>
      <c r="U19" s="123"/>
      <c r="V19" s="123"/>
      <c r="W19" s="123"/>
      <c r="X19" s="123"/>
      <c r="Y19" s="119"/>
      <c r="Z19" s="145"/>
      <c r="AA19" s="23"/>
      <c r="AB19" s="23"/>
    </row>
    <row r="20" spans="2:28" ht="30" customHeight="1" x14ac:dyDescent="0.25">
      <c r="B20" s="133" t="s">
        <v>42</v>
      </c>
      <c r="C20" s="86" t="s">
        <v>43</v>
      </c>
      <c r="D20" s="62"/>
      <c r="E20" s="77"/>
      <c r="F20" s="73"/>
      <c r="G20" s="66"/>
      <c r="H20" s="89"/>
      <c r="I20" s="66"/>
      <c r="J20" s="89"/>
      <c r="K20" s="66"/>
      <c r="L20" s="89"/>
      <c r="M20" s="66"/>
      <c r="N20" s="89"/>
      <c r="O20" s="66"/>
      <c r="P20" s="89"/>
      <c r="Q20" s="66"/>
      <c r="R20" s="89"/>
      <c r="S20" s="66"/>
      <c r="T20" s="89"/>
      <c r="U20" s="66"/>
      <c r="V20" s="89"/>
      <c r="W20" s="66"/>
      <c r="X20" s="89"/>
      <c r="Y20" s="66"/>
      <c r="Z20" s="39"/>
      <c r="AA20" s="23"/>
      <c r="AB20" s="23"/>
    </row>
    <row r="21" spans="2:28" ht="28.5" customHeight="1" x14ac:dyDescent="0.25">
      <c r="B21" s="153"/>
      <c r="C21" s="110" t="s">
        <v>30</v>
      </c>
      <c r="D21" s="60">
        <v>3</v>
      </c>
      <c r="E21" s="75"/>
      <c r="F21" s="150">
        <v>0</v>
      </c>
      <c r="G21" s="117">
        <v>0</v>
      </c>
      <c r="H21" s="117">
        <f>G21*$F21</f>
        <v>0</v>
      </c>
      <c r="I21" s="117">
        <v>3</v>
      </c>
      <c r="J21" s="117">
        <f>I21*$F21</f>
        <v>0</v>
      </c>
      <c r="K21" s="117">
        <v>1</v>
      </c>
      <c r="L21" s="117">
        <f>K21*$F21</f>
        <v>0</v>
      </c>
      <c r="M21" s="117">
        <v>0</v>
      </c>
      <c r="N21" s="117">
        <f>M21*$F21</f>
        <v>0</v>
      </c>
      <c r="O21" s="117">
        <v>0</v>
      </c>
      <c r="P21" s="117">
        <f>O21*$F21</f>
        <v>0</v>
      </c>
      <c r="Q21" s="117">
        <v>0</v>
      </c>
      <c r="R21" s="117">
        <f>Q21*$F21</f>
        <v>0</v>
      </c>
      <c r="S21" s="117">
        <v>0</v>
      </c>
      <c r="T21" s="117">
        <f>S21*$F21</f>
        <v>0</v>
      </c>
      <c r="U21" s="122">
        <v>0</v>
      </c>
      <c r="V21" s="122">
        <f>U21*$F21</f>
        <v>0</v>
      </c>
      <c r="W21" s="122">
        <v>0</v>
      </c>
      <c r="X21" s="122">
        <f>W21*$F21</f>
        <v>0</v>
      </c>
      <c r="Y21" s="117">
        <v>0</v>
      </c>
      <c r="Z21" s="143">
        <f>Y21*$F21</f>
        <v>0</v>
      </c>
      <c r="AA21" s="23"/>
      <c r="AB21" s="23"/>
    </row>
    <row r="22" spans="2:28" ht="28.5" customHeight="1" x14ac:dyDescent="0.25">
      <c r="B22" s="153"/>
      <c r="C22" s="110" t="s">
        <v>31</v>
      </c>
      <c r="D22" s="60">
        <v>2</v>
      </c>
      <c r="E22" s="75"/>
      <c r="F22" s="151"/>
      <c r="G22" s="118"/>
      <c r="H22" s="118"/>
      <c r="I22" s="118"/>
      <c r="J22" s="118"/>
      <c r="K22" s="118"/>
      <c r="L22" s="118"/>
      <c r="M22" s="118"/>
      <c r="N22" s="118"/>
      <c r="O22" s="118"/>
      <c r="P22" s="118"/>
      <c r="Q22" s="118"/>
      <c r="R22" s="118"/>
      <c r="S22" s="118"/>
      <c r="T22" s="118"/>
      <c r="U22" s="123"/>
      <c r="V22" s="123"/>
      <c r="W22" s="123"/>
      <c r="X22" s="123"/>
      <c r="Y22" s="118"/>
      <c r="Z22" s="144"/>
      <c r="AA22" s="23"/>
      <c r="AB22" s="23"/>
    </row>
    <row r="23" spans="2:28" ht="28.5" customHeight="1" x14ac:dyDescent="0.25">
      <c r="B23" s="153"/>
      <c r="C23" s="110" t="s">
        <v>32</v>
      </c>
      <c r="D23" s="60">
        <v>1</v>
      </c>
      <c r="E23" s="78"/>
      <c r="F23" s="151"/>
      <c r="G23" s="118"/>
      <c r="H23" s="118"/>
      <c r="I23" s="118"/>
      <c r="J23" s="118"/>
      <c r="K23" s="118"/>
      <c r="L23" s="118"/>
      <c r="M23" s="118"/>
      <c r="N23" s="118"/>
      <c r="O23" s="118"/>
      <c r="P23" s="118"/>
      <c r="Q23" s="118"/>
      <c r="R23" s="118"/>
      <c r="S23" s="118"/>
      <c r="T23" s="118"/>
      <c r="U23" s="123"/>
      <c r="V23" s="123"/>
      <c r="W23" s="123"/>
      <c r="X23" s="123"/>
      <c r="Y23" s="118"/>
      <c r="Z23" s="144"/>
      <c r="AA23" s="23"/>
      <c r="AB23" s="23"/>
    </row>
    <row r="24" spans="2:28" ht="28.5" customHeight="1" x14ac:dyDescent="0.25">
      <c r="B24" s="153"/>
      <c r="C24" s="110" t="s">
        <v>33</v>
      </c>
      <c r="D24" s="60">
        <v>0</v>
      </c>
      <c r="E24" s="78"/>
      <c r="F24" s="152"/>
      <c r="G24" s="119"/>
      <c r="H24" s="119"/>
      <c r="I24" s="119"/>
      <c r="J24" s="119"/>
      <c r="K24" s="119"/>
      <c r="L24" s="119"/>
      <c r="M24" s="119"/>
      <c r="N24" s="119"/>
      <c r="O24" s="119"/>
      <c r="P24" s="119"/>
      <c r="Q24" s="119"/>
      <c r="R24" s="119"/>
      <c r="S24" s="119"/>
      <c r="T24" s="119"/>
      <c r="U24" s="123"/>
      <c r="V24" s="123"/>
      <c r="W24" s="123"/>
      <c r="X24" s="123"/>
      <c r="Y24" s="119"/>
      <c r="Z24" s="145"/>
      <c r="AA24" s="23"/>
      <c r="AB24" s="23"/>
    </row>
    <row r="25" spans="2:28" ht="21" customHeight="1" x14ac:dyDescent="0.25">
      <c r="B25" s="134" t="s">
        <v>44</v>
      </c>
      <c r="C25" s="107" t="s">
        <v>45</v>
      </c>
      <c r="D25" s="66"/>
      <c r="E25" s="79"/>
      <c r="F25" s="73"/>
      <c r="G25" s="66"/>
      <c r="H25" s="89"/>
      <c r="I25" s="66"/>
      <c r="J25" s="89"/>
      <c r="K25" s="66"/>
      <c r="L25" s="89"/>
      <c r="M25" s="66"/>
      <c r="N25" s="89"/>
      <c r="O25" s="66"/>
      <c r="P25" s="89"/>
      <c r="Q25" s="66"/>
      <c r="R25" s="89"/>
      <c r="S25" s="66"/>
      <c r="T25" s="89"/>
      <c r="U25" s="66"/>
      <c r="V25" s="89"/>
      <c r="W25" s="66"/>
      <c r="X25" s="89"/>
      <c r="Y25" s="66"/>
      <c r="Z25" s="39"/>
      <c r="AA25" s="23"/>
      <c r="AB25" s="23"/>
    </row>
    <row r="26" spans="2:28" ht="28.5" customHeight="1" x14ac:dyDescent="0.25">
      <c r="B26" s="157"/>
      <c r="C26" s="109" t="s">
        <v>46</v>
      </c>
      <c r="D26" s="64">
        <v>3</v>
      </c>
      <c r="E26" s="80"/>
      <c r="F26" s="150">
        <v>0</v>
      </c>
      <c r="G26" s="117">
        <v>0</v>
      </c>
      <c r="H26" s="117">
        <f>G26*$F26</f>
        <v>0</v>
      </c>
      <c r="I26" s="117">
        <v>3</v>
      </c>
      <c r="J26" s="117">
        <f>I26*$F26</f>
        <v>0</v>
      </c>
      <c r="K26" s="117">
        <v>1</v>
      </c>
      <c r="L26" s="117">
        <f>K26*$F26</f>
        <v>0</v>
      </c>
      <c r="M26" s="117">
        <v>0</v>
      </c>
      <c r="N26" s="117">
        <f>M26*$F26</f>
        <v>0</v>
      </c>
      <c r="O26" s="117">
        <v>0</v>
      </c>
      <c r="P26" s="117">
        <f>O26*$F26</f>
        <v>0</v>
      </c>
      <c r="Q26" s="117">
        <v>0</v>
      </c>
      <c r="R26" s="117">
        <f>Q26*$F26</f>
        <v>0</v>
      </c>
      <c r="S26" s="117">
        <v>0</v>
      </c>
      <c r="T26" s="117">
        <f>S26*$F26</f>
        <v>0</v>
      </c>
      <c r="U26" s="122">
        <v>0</v>
      </c>
      <c r="V26" s="122">
        <f>U26*$F26</f>
        <v>0</v>
      </c>
      <c r="W26" s="122">
        <v>0</v>
      </c>
      <c r="X26" s="122">
        <f>W26*$F26</f>
        <v>0</v>
      </c>
      <c r="Y26" s="117">
        <v>0</v>
      </c>
      <c r="Z26" s="143">
        <f>Y26*$F26</f>
        <v>0</v>
      </c>
      <c r="AA26" s="23"/>
      <c r="AB26" s="23"/>
    </row>
    <row r="27" spans="2:28" ht="28.5" customHeight="1" x14ac:dyDescent="0.25">
      <c r="B27" s="157"/>
      <c r="C27" s="109" t="s">
        <v>47</v>
      </c>
      <c r="D27" s="64">
        <v>2</v>
      </c>
      <c r="E27" s="80"/>
      <c r="F27" s="151"/>
      <c r="G27" s="118"/>
      <c r="H27" s="118"/>
      <c r="I27" s="118"/>
      <c r="J27" s="118"/>
      <c r="K27" s="118"/>
      <c r="L27" s="118"/>
      <c r="M27" s="118"/>
      <c r="N27" s="118"/>
      <c r="O27" s="118"/>
      <c r="P27" s="118"/>
      <c r="Q27" s="118"/>
      <c r="R27" s="118"/>
      <c r="S27" s="118"/>
      <c r="T27" s="118"/>
      <c r="U27" s="123"/>
      <c r="V27" s="123"/>
      <c r="W27" s="123"/>
      <c r="X27" s="123"/>
      <c r="Y27" s="118"/>
      <c r="Z27" s="144"/>
      <c r="AA27" s="23"/>
      <c r="AB27" s="23"/>
    </row>
    <row r="28" spans="2:28" ht="28.5" customHeight="1" x14ac:dyDescent="0.25">
      <c r="B28" s="157"/>
      <c r="C28" s="109" t="s">
        <v>48</v>
      </c>
      <c r="D28" s="64">
        <v>1</v>
      </c>
      <c r="E28" s="80"/>
      <c r="F28" s="151"/>
      <c r="G28" s="118"/>
      <c r="H28" s="118"/>
      <c r="I28" s="118"/>
      <c r="J28" s="118"/>
      <c r="K28" s="118"/>
      <c r="L28" s="118"/>
      <c r="M28" s="118"/>
      <c r="N28" s="118"/>
      <c r="O28" s="118"/>
      <c r="P28" s="118"/>
      <c r="Q28" s="118"/>
      <c r="R28" s="118"/>
      <c r="S28" s="118"/>
      <c r="T28" s="118"/>
      <c r="U28" s="123"/>
      <c r="V28" s="123"/>
      <c r="W28" s="123"/>
      <c r="X28" s="123"/>
      <c r="Y28" s="118"/>
      <c r="Z28" s="144"/>
      <c r="AA28" s="23"/>
      <c r="AB28" s="23"/>
    </row>
    <row r="29" spans="2:28" ht="28.5" customHeight="1" x14ac:dyDescent="0.25">
      <c r="B29" s="157"/>
      <c r="C29" s="109" t="s">
        <v>33</v>
      </c>
      <c r="D29" s="64">
        <v>0</v>
      </c>
      <c r="E29" s="74"/>
      <c r="F29" s="152"/>
      <c r="G29" s="119"/>
      <c r="H29" s="119"/>
      <c r="I29" s="119"/>
      <c r="J29" s="119"/>
      <c r="K29" s="119"/>
      <c r="L29" s="119"/>
      <c r="M29" s="119"/>
      <c r="N29" s="119"/>
      <c r="O29" s="119"/>
      <c r="P29" s="119"/>
      <c r="Q29" s="119"/>
      <c r="R29" s="119"/>
      <c r="S29" s="119"/>
      <c r="T29" s="119"/>
      <c r="U29" s="123"/>
      <c r="V29" s="123"/>
      <c r="W29" s="123"/>
      <c r="X29" s="123"/>
      <c r="Y29" s="119"/>
      <c r="Z29" s="145"/>
      <c r="AA29" s="23"/>
      <c r="AB29" s="23"/>
    </row>
    <row r="30" spans="2:28" ht="30.75" customHeight="1" x14ac:dyDescent="0.25">
      <c r="B30" s="133" t="s">
        <v>49</v>
      </c>
      <c r="C30" s="86" t="s">
        <v>50</v>
      </c>
      <c r="D30" s="62"/>
      <c r="E30" s="81"/>
      <c r="F30" s="73"/>
      <c r="G30" s="66"/>
      <c r="H30" s="89"/>
      <c r="I30" s="66"/>
      <c r="J30" s="89"/>
      <c r="K30" s="66"/>
      <c r="L30" s="89"/>
      <c r="M30" s="66"/>
      <c r="N30" s="89"/>
      <c r="O30" s="66"/>
      <c r="P30" s="89"/>
      <c r="Q30" s="66"/>
      <c r="R30" s="89"/>
      <c r="S30" s="66"/>
      <c r="T30" s="89"/>
      <c r="U30" s="66"/>
      <c r="V30" s="89"/>
      <c r="W30" s="66"/>
      <c r="X30" s="89"/>
      <c r="Y30" s="66"/>
      <c r="Z30" s="39"/>
      <c r="AA30" s="22"/>
      <c r="AB30" s="22"/>
    </row>
    <row r="31" spans="2:28" ht="28.5" customHeight="1" x14ac:dyDescent="0.25">
      <c r="B31" s="153"/>
      <c r="C31" s="110" t="s">
        <v>51</v>
      </c>
      <c r="D31" s="60">
        <v>3</v>
      </c>
      <c r="E31" s="78"/>
      <c r="F31" s="150">
        <v>0</v>
      </c>
      <c r="G31" s="117">
        <v>0</v>
      </c>
      <c r="H31" s="117">
        <f>G31*$F31</f>
        <v>0</v>
      </c>
      <c r="I31" s="117">
        <v>3</v>
      </c>
      <c r="J31" s="117">
        <f>I31*$F31</f>
        <v>0</v>
      </c>
      <c r="K31" s="117">
        <v>1</v>
      </c>
      <c r="L31" s="117">
        <f>K31*$F31</f>
        <v>0</v>
      </c>
      <c r="M31" s="117">
        <v>0</v>
      </c>
      <c r="N31" s="117">
        <f>M31*$F31</f>
        <v>0</v>
      </c>
      <c r="O31" s="117">
        <v>0</v>
      </c>
      <c r="P31" s="117">
        <f>O31*$F31</f>
        <v>0</v>
      </c>
      <c r="Q31" s="117">
        <v>0</v>
      </c>
      <c r="R31" s="117">
        <f>Q31*$F31</f>
        <v>0</v>
      </c>
      <c r="S31" s="117">
        <v>0</v>
      </c>
      <c r="T31" s="117">
        <f>S31*$F31</f>
        <v>0</v>
      </c>
      <c r="U31" s="122">
        <v>0</v>
      </c>
      <c r="V31" s="122">
        <f>U31*$F31</f>
        <v>0</v>
      </c>
      <c r="W31" s="122">
        <v>0</v>
      </c>
      <c r="X31" s="122">
        <f>W31*$F31</f>
        <v>0</v>
      </c>
      <c r="Y31" s="117">
        <v>0</v>
      </c>
      <c r="Z31" s="143">
        <f>Y31*$F31</f>
        <v>0</v>
      </c>
      <c r="AA31" s="22"/>
      <c r="AB31" s="22"/>
    </row>
    <row r="32" spans="2:28" ht="28.5" customHeight="1" x14ac:dyDescent="0.25">
      <c r="B32" s="153"/>
      <c r="C32" s="110" t="s">
        <v>52</v>
      </c>
      <c r="D32" s="60">
        <v>2</v>
      </c>
      <c r="E32" s="78"/>
      <c r="F32" s="151"/>
      <c r="G32" s="118"/>
      <c r="H32" s="118"/>
      <c r="I32" s="118"/>
      <c r="J32" s="118"/>
      <c r="K32" s="118"/>
      <c r="L32" s="118"/>
      <c r="M32" s="118"/>
      <c r="N32" s="118"/>
      <c r="O32" s="118"/>
      <c r="P32" s="118"/>
      <c r="Q32" s="118"/>
      <c r="R32" s="118"/>
      <c r="S32" s="118"/>
      <c r="T32" s="118"/>
      <c r="U32" s="123"/>
      <c r="V32" s="123"/>
      <c r="W32" s="123"/>
      <c r="X32" s="123"/>
      <c r="Y32" s="118"/>
      <c r="Z32" s="144"/>
      <c r="AA32" s="23"/>
      <c r="AB32" s="23"/>
    </row>
    <row r="33" spans="2:28" ht="28.5" customHeight="1" x14ac:dyDescent="0.25">
      <c r="B33" s="153"/>
      <c r="C33" s="110" t="s">
        <v>53</v>
      </c>
      <c r="D33" s="60">
        <v>1</v>
      </c>
      <c r="E33" s="78"/>
      <c r="F33" s="151"/>
      <c r="G33" s="118"/>
      <c r="H33" s="118"/>
      <c r="I33" s="118"/>
      <c r="J33" s="118"/>
      <c r="K33" s="118"/>
      <c r="L33" s="118"/>
      <c r="M33" s="118"/>
      <c r="N33" s="118"/>
      <c r="O33" s="118"/>
      <c r="P33" s="118"/>
      <c r="Q33" s="118"/>
      <c r="R33" s="118"/>
      <c r="S33" s="118"/>
      <c r="T33" s="118"/>
      <c r="U33" s="123"/>
      <c r="V33" s="123"/>
      <c r="W33" s="123"/>
      <c r="X33" s="123"/>
      <c r="Y33" s="118"/>
      <c r="Z33" s="144"/>
      <c r="AA33" s="23"/>
      <c r="AB33" s="23"/>
    </row>
    <row r="34" spans="2:28" ht="28.5" customHeight="1" x14ac:dyDescent="0.25">
      <c r="B34" s="153"/>
      <c r="C34" s="110" t="s">
        <v>54</v>
      </c>
      <c r="D34" s="60">
        <v>0</v>
      </c>
      <c r="E34" s="75"/>
      <c r="F34" s="152"/>
      <c r="G34" s="119"/>
      <c r="H34" s="119"/>
      <c r="I34" s="119"/>
      <c r="J34" s="119"/>
      <c r="K34" s="119"/>
      <c r="L34" s="119"/>
      <c r="M34" s="119"/>
      <c r="N34" s="119"/>
      <c r="O34" s="119"/>
      <c r="P34" s="119"/>
      <c r="Q34" s="119"/>
      <c r="R34" s="119"/>
      <c r="S34" s="119"/>
      <c r="T34" s="119"/>
      <c r="U34" s="123"/>
      <c r="V34" s="123"/>
      <c r="W34" s="123"/>
      <c r="X34" s="123"/>
      <c r="Y34" s="119"/>
      <c r="Z34" s="145"/>
      <c r="AA34" s="23"/>
      <c r="AB34" s="23"/>
    </row>
    <row r="35" spans="2:28" ht="14" x14ac:dyDescent="0.25">
      <c r="D35" s="21"/>
      <c r="E35" s="21"/>
      <c r="F35" s="21"/>
      <c r="G35" s="21"/>
      <c r="H35" s="21"/>
      <c r="O35" s="21"/>
      <c r="P35" s="21"/>
      <c r="W35" s="25"/>
      <c r="AA35" s="23"/>
      <c r="AB35" s="23"/>
    </row>
    <row r="36" spans="2:28" ht="14" x14ac:dyDescent="0.3">
      <c r="B36" s="130" t="s">
        <v>55</v>
      </c>
      <c r="C36" s="131"/>
      <c r="D36" s="131"/>
      <c r="E36" s="132"/>
      <c r="F36" s="82">
        <f>SUM(F6:F34)</f>
        <v>1</v>
      </c>
      <c r="G36" s="124">
        <f>SUM(H6:H34)</f>
        <v>1.4</v>
      </c>
      <c r="H36" s="125"/>
      <c r="I36" s="124">
        <f>SUM(J6:J34)</f>
        <v>0.7</v>
      </c>
      <c r="J36" s="125"/>
      <c r="K36" s="124">
        <f>SUM(L6:L34)</f>
        <v>0.35</v>
      </c>
      <c r="L36" s="125"/>
      <c r="M36" s="124">
        <f>SUM(N6:N34)</f>
        <v>1.0499999999999998</v>
      </c>
      <c r="N36" s="125"/>
      <c r="O36" s="124">
        <f>SUM(P6:P34)</f>
        <v>1.0499999999999998</v>
      </c>
      <c r="P36" s="125"/>
      <c r="Q36" s="124">
        <f>SUM(R6:R34)</f>
        <v>0.7</v>
      </c>
      <c r="R36" s="125"/>
      <c r="S36" s="124">
        <f>SUM(T6:T34)</f>
        <v>1.0499999999999998</v>
      </c>
      <c r="T36" s="125"/>
      <c r="U36" s="124">
        <f>SUM(V6:V34)</f>
        <v>0.7</v>
      </c>
      <c r="V36" s="125"/>
      <c r="W36" s="124">
        <f>SUM(X6:X34)</f>
        <v>0.7</v>
      </c>
      <c r="X36" s="125"/>
      <c r="Y36" s="124">
        <f>SUM(Z6:Z34)</f>
        <v>0.7</v>
      </c>
      <c r="Z36" s="125"/>
      <c r="AA36" s="23"/>
      <c r="AB36" s="23"/>
    </row>
    <row r="37" spans="2:28" ht="14" x14ac:dyDescent="0.3">
      <c r="B37" s="26"/>
      <c r="C37" s="26"/>
      <c r="D37" s="26"/>
      <c r="E37" s="26"/>
      <c r="F37" s="27"/>
      <c r="H37" s="23"/>
      <c r="I37" s="22"/>
      <c r="J37" s="23"/>
      <c r="K37" s="22"/>
      <c r="L37" s="23"/>
      <c r="M37" s="22"/>
      <c r="N37" s="23"/>
      <c r="P37" s="23"/>
      <c r="Q37" s="22"/>
      <c r="R37" s="23"/>
      <c r="S37" s="22"/>
      <c r="T37" s="23"/>
      <c r="U37" s="27"/>
      <c r="V37" s="28"/>
      <c r="W37" s="27"/>
      <c r="X37" s="28"/>
      <c r="Y37" s="22"/>
      <c r="Z37" s="23"/>
      <c r="AA37" s="23"/>
      <c r="AB37" s="23"/>
    </row>
    <row r="38" spans="2:28" ht="18" x14ac:dyDescent="0.25">
      <c r="B38" s="155" t="s">
        <v>56</v>
      </c>
      <c r="C38" s="155"/>
      <c r="D38" s="29"/>
      <c r="E38" s="30"/>
      <c r="F38" s="31"/>
      <c r="G38" s="32"/>
      <c r="H38" s="32"/>
      <c r="I38" s="32"/>
      <c r="J38" s="32"/>
      <c r="K38" s="32"/>
      <c r="L38" s="32"/>
      <c r="M38" s="32"/>
      <c r="N38" s="32"/>
      <c r="O38" s="32"/>
      <c r="P38" s="32"/>
      <c r="Q38" s="32"/>
      <c r="R38" s="32"/>
      <c r="S38" s="32"/>
      <c r="T38" s="32"/>
      <c r="U38" s="32"/>
      <c r="V38" s="32"/>
      <c r="W38" s="32"/>
      <c r="X38" s="32"/>
      <c r="Y38" s="32"/>
      <c r="Z38" s="32"/>
      <c r="AA38" s="23"/>
      <c r="AB38" s="23"/>
    </row>
    <row r="39" spans="2:28" s="36" customFormat="1" ht="40.5" customHeight="1" x14ac:dyDescent="0.35">
      <c r="B39" s="90" t="s">
        <v>21</v>
      </c>
      <c r="C39" s="37" t="s">
        <v>57</v>
      </c>
      <c r="D39" s="37"/>
      <c r="E39" s="42"/>
      <c r="F39" s="43" t="s">
        <v>24</v>
      </c>
      <c r="G39" s="128" t="str">
        <f>G4</f>
        <v>ABC</v>
      </c>
      <c r="H39" s="129"/>
      <c r="I39" s="128" t="str">
        <f>I4</f>
        <v>DEF</v>
      </c>
      <c r="J39" s="129"/>
      <c r="K39" s="128">
        <f>K4</f>
        <v>0</v>
      </c>
      <c r="L39" s="129"/>
      <c r="M39" s="128">
        <f>M4</f>
        <v>0</v>
      </c>
      <c r="N39" s="129"/>
      <c r="O39" s="128">
        <f>O4</f>
        <v>0</v>
      </c>
      <c r="P39" s="129"/>
      <c r="Q39" s="128">
        <f>Q4</f>
        <v>0</v>
      </c>
      <c r="R39" s="129"/>
      <c r="S39" s="128">
        <f>S4</f>
        <v>0</v>
      </c>
      <c r="T39" s="129"/>
      <c r="U39" s="128">
        <f>U4</f>
        <v>0</v>
      </c>
      <c r="V39" s="129"/>
      <c r="W39" s="128">
        <f>W4</f>
        <v>0</v>
      </c>
      <c r="X39" s="129"/>
      <c r="Y39" s="128">
        <f>Y4</f>
        <v>0</v>
      </c>
      <c r="Z39" s="129"/>
      <c r="AA39" s="35"/>
      <c r="AB39" s="35"/>
    </row>
    <row r="40" spans="2:28" ht="27" customHeight="1" x14ac:dyDescent="0.25">
      <c r="B40" s="134" t="s">
        <v>58</v>
      </c>
      <c r="C40" s="103" t="s">
        <v>59</v>
      </c>
      <c r="D40" s="66"/>
      <c r="E40" s="67"/>
      <c r="F40" s="68"/>
      <c r="G40" s="89"/>
      <c r="H40" s="89"/>
      <c r="I40" s="89"/>
      <c r="J40" s="89"/>
      <c r="K40" s="89"/>
      <c r="L40" s="89"/>
      <c r="M40" s="89"/>
      <c r="N40" s="89"/>
      <c r="O40" s="89"/>
      <c r="P40" s="89"/>
      <c r="Q40" s="89"/>
      <c r="R40" s="89"/>
      <c r="S40" s="89"/>
      <c r="T40" s="89"/>
      <c r="U40" s="89"/>
      <c r="V40" s="89"/>
      <c r="W40" s="89"/>
      <c r="X40" s="89"/>
      <c r="Y40" s="89"/>
      <c r="Z40" s="24" t="str">
        <f>Z5</f>
        <v>Weighted</v>
      </c>
      <c r="AA40" s="22"/>
      <c r="AB40" s="22"/>
    </row>
    <row r="41" spans="2:28" ht="27" customHeight="1" x14ac:dyDescent="0.25">
      <c r="B41" s="134"/>
      <c r="C41" s="109" t="s">
        <v>30</v>
      </c>
      <c r="D41" s="64">
        <v>3</v>
      </c>
      <c r="E41" s="65"/>
      <c r="F41" s="138">
        <v>0.3</v>
      </c>
      <c r="G41" s="117">
        <v>3</v>
      </c>
      <c r="H41" s="117">
        <f>G41*$F41</f>
        <v>0.89999999999999991</v>
      </c>
      <c r="I41" s="117"/>
      <c r="J41" s="117">
        <f>I41*$F41</f>
        <v>0</v>
      </c>
      <c r="K41" s="117"/>
      <c r="L41" s="117">
        <f>K41*$F41</f>
        <v>0</v>
      </c>
      <c r="M41" s="117"/>
      <c r="N41" s="117">
        <f>M41*$F41</f>
        <v>0</v>
      </c>
      <c r="O41" s="117"/>
      <c r="P41" s="117">
        <f>O41*$F41</f>
        <v>0</v>
      </c>
      <c r="Q41" s="117"/>
      <c r="R41" s="117">
        <f>Q41*$F41</f>
        <v>0</v>
      </c>
      <c r="S41" s="117"/>
      <c r="T41" s="117">
        <f>S41*$F41</f>
        <v>0</v>
      </c>
      <c r="U41" s="122"/>
      <c r="V41" s="122">
        <f>U41*$F41</f>
        <v>0</v>
      </c>
      <c r="W41" s="122"/>
      <c r="X41" s="122">
        <f>W41*$F41</f>
        <v>0</v>
      </c>
      <c r="Y41" s="117"/>
      <c r="Z41" s="120">
        <f>Y41*$F41</f>
        <v>0</v>
      </c>
      <c r="AA41" s="22"/>
      <c r="AB41" s="22"/>
    </row>
    <row r="42" spans="2:28" ht="27" customHeight="1" x14ac:dyDescent="0.25">
      <c r="B42" s="134"/>
      <c r="C42" s="109" t="s">
        <v>31</v>
      </c>
      <c r="D42" s="64">
        <v>2</v>
      </c>
      <c r="E42" s="65"/>
      <c r="F42" s="139"/>
      <c r="G42" s="118"/>
      <c r="H42" s="118"/>
      <c r="I42" s="118"/>
      <c r="J42" s="118"/>
      <c r="K42" s="118"/>
      <c r="L42" s="118"/>
      <c r="M42" s="118"/>
      <c r="N42" s="118"/>
      <c r="O42" s="118"/>
      <c r="P42" s="118"/>
      <c r="Q42" s="118"/>
      <c r="R42" s="118"/>
      <c r="S42" s="118"/>
      <c r="T42" s="118"/>
      <c r="U42" s="123"/>
      <c r="V42" s="123"/>
      <c r="W42" s="123"/>
      <c r="X42" s="123"/>
      <c r="Y42" s="118"/>
      <c r="Z42" s="121"/>
      <c r="AA42" s="23"/>
      <c r="AB42" s="23"/>
    </row>
    <row r="43" spans="2:28" ht="27" customHeight="1" x14ac:dyDescent="0.25">
      <c r="B43" s="134"/>
      <c r="C43" s="109" t="s">
        <v>60</v>
      </c>
      <c r="D43" s="64">
        <v>1</v>
      </c>
      <c r="E43" s="65"/>
      <c r="F43" s="139"/>
      <c r="G43" s="118"/>
      <c r="H43" s="118"/>
      <c r="I43" s="118"/>
      <c r="J43" s="118"/>
      <c r="K43" s="118"/>
      <c r="L43" s="118"/>
      <c r="M43" s="118"/>
      <c r="N43" s="118"/>
      <c r="O43" s="118"/>
      <c r="P43" s="118"/>
      <c r="Q43" s="118"/>
      <c r="R43" s="118"/>
      <c r="S43" s="118"/>
      <c r="T43" s="118"/>
      <c r="U43" s="123"/>
      <c r="V43" s="123"/>
      <c r="W43" s="123"/>
      <c r="X43" s="123"/>
      <c r="Y43" s="118"/>
      <c r="Z43" s="121"/>
      <c r="AA43" s="23"/>
      <c r="AB43" s="23"/>
    </row>
    <row r="44" spans="2:28" ht="27" customHeight="1" x14ac:dyDescent="0.25">
      <c r="B44" s="134"/>
      <c r="C44" s="109" t="s">
        <v>33</v>
      </c>
      <c r="D44" s="64">
        <v>0</v>
      </c>
      <c r="E44" s="65"/>
      <c r="F44" s="140"/>
      <c r="G44" s="119"/>
      <c r="H44" s="119"/>
      <c r="I44" s="119"/>
      <c r="J44" s="119"/>
      <c r="K44" s="119"/>
      <c r="L44" s="119"/>
      <c r="M44" s="119"/>
      <c r="N44" s="119"/>
      <c r="O44" s="119"/>
      <c r="P44" s="119"/>
      <c r="Q44" s="119"/>
      <c r="R44" s="119"/>
      <c r="S44" s="119"/>
      <c r="T44" s="119"/>
      <c r="U44" s="123"/>
      <c r="V44" s="123"/>
      <c r="W44" s="123"/>
      <c r="X44" s="123"/>
      <c r="Y44" s="119"/>
      <c r="Z44" s="121"/>
      <c r="AA44" s="23"/>
      <c r="AB44" s="23"/>
    </row>
    <row r="45" spans="2:28" ht="27" customHeight="1" x14ac:dyDescent="0.25">
      <c r="B45" s="135" t="s">
        <v>61</v>
      </c>
      <c r="C45" s="101" t="s">
        <v>62</v>
      </c>
      <c r="D45" s="62"/>
      <c r="E45" s="67"/>
      <c r="F45" s="68"/>
      <c r="G45" s="66"/>
      <c r="H45" s="89"/>
      <c r="I45" s="66"/>
      <c r="J45" s="89"/>
      <c r="K45" s="66"/>
      <c r="L45" s="89"/>
      <c r="M45" s="66"/>
      <c r="N45" s="89"/>
      <c r="O45" s="66"/>
      <c r="P45" s="89"/>
      <c r="Q45" s="66"/>
      <c r="R45" s="89"/>
      <c r="S45" s="66"/>
      <c r="T45" s="89"/>
      <c r="U45" s="66"/>
      <c r="V45" s="89"/>
      <c r="W45" s="66"/>
      <c r="X45" s="89"/>
      <c r="Y45" s="66"/>
      <c r="Z45" s="39"/>
      <c r="AA45" s="23"/>
      <c r="AB45" s="23"/>
    </row>
    <row r="46" spans="2:28" ht="27" customHeight="1" x14ac:dyDescent="0.25">
      <c r="B46" s="141"/>
      <c r="C46" s="110" t="s">
        <v>51</v>
      </c>
      <c r="D46" s="60">
        <v>3</v>
      </c>
      <c r="E46" s="65"/>
      <c r="F46" s="138">
        <v>0.2</v>
      </c>
      <c r="G46" s="117">
        <v>3</v>
      </c>
      <c r="H46" s="117">
        <f>G46*$F46</f>
        <v>0.60000000000000009</v>
      </c>
      <c r="I46" s="117"/>
      <c r="J46" s="117">
        <f>I46*$F46</f>
        <v>0</v>
      </c>
      <c r="K46" s="117"/>
      <c r="L46" s="117">
        <f>K46*$F46</f>
        <v>0</v>
      </c>
      <c r="M46" s="117"/>
      <c r="N46" s="117">
        <f>M46*$F46</f>
        <v>0</v>
      </c>
      <c r="O46" s="117"/>
      <c r="P46" s="117">
        <f>O46*$F46</f>
        <v>0</v>
      </c>
      <c r="Q46" s="117"/>
      <c r="R46" s="117">
        <f>Q46*$F46</f>
        <v>0</v>
      </c>
      <c r="S46" s="117"/>
      <c r="T46" s="117">
        <f>S46*$F46</f>
        <v>0</v>
      </c>
      <c r="U46" s="122"/>
      <c r="V46" s="122">
        <f>U46*$F46</f>
        <v>0</v>
      </c>
      <c r="W46" s="122"/>
      <c r="X46" s="122">
        <f>W46*$F46</f>
        <v>0</v>
      </c>
      <c r="Y46" s="117"/>
      <c r="Z46" s="120">
        <f>Y46*$F46</f>
        <v>0</v>
      </c>
      <c r="AA46" s="23"/>
      <c r="AB46" s="23"/>
    </row>
    <row r="47" spans="2:28" ht="27" customHeight="1" x14ac:dyDescent="0.25">
      <c r="B47" s="141"/>
      <c r="C47" s="110" t="s">
        <v>52</v>
      </c>
      <c r="D47" s="60">
        <v>2</v>
      </c>
      <c r="E47" s="65"/>
      <c r="F47" s="139"/>
      <c r="G47" s="118"/>
      <c r="H47" s="118"/>
      <c r="I47" s="118"/>
      <c r="J47" s="118"/>
      <c r="K47" s="118"/>
      <c r="L47" s="118"/>
      <c r="M47" s="118"/>
      <c r="N47" s="118"/>
      <c r="O47" s="118"/>
      <c r="P47" s="118"/>
      <c r="Q47" s="118"/>
      <c r="R47" s="118"/>
      <c r="S47" s="118"/>
      <c r="T47" s="118"/>
      <c r="U47" s="123"/>
      <c r="V47" s="123"/>
      <c r="W47" s="123"/>
      <c r="X47" s="123"/>
      <c r="Y47" s="118"/>
      <c r="Z47" s="121"/>
      <c r="AA47" s="23"/>
      <c r="AB47" s="23"/>
    </row>
    <row r="48" spans="2:28" ht="27" customHeight="1" x14ac:dyDescent="0.25">
      <c r="B48" s="141"/>
      <c r="C48" s="110" t="s">
        <v>53</v>
      </c>
      <c r="D48" s="60">
        <v>1</v>
      </c>
      <c r="E48" s="65"/>
      <c r="F48" s="139"/>
      <c r="G48" s="118"/>
      <c r="H48" s="118"/>
      <c r="I48" s="118"/>
      <c r="J48" s="118"/>
      <c r="K48" s="118"/>
      <c r="L48" s="118"/>
      <c r="M48" s="118"/>
      <c r="N48" s="118"/>
      <c r="O48" s="118"/>
      <c r="P48" s="118"/>
      <c r="Q48" s="118"/>
      <c r="R48" s="118"/>
      <c r="S48" s="118"/>
      <c r="T48" s="118"/>
      <c r="U48" s="123"/>
      <c r="V48" s="123"/>
      <c r="W48" s="123"/>
      <c r="X48" s="123"/>
      <c r="Y48" s="118"/>
      <c r="Z48" s="121"/>
      <c r="AA48" s="23"/>
      <c r="AB48" s="23"/>
    </row>
    <row r="49" spans="2:28" ht="27" customHeight="1" x14ac:dyDescent="0.25">
      <c r="B49" s="142"/>
      <c r="C49" s="110" t="s">
        <v>54</v>
      </c>
      <c r="D49" s="60">
        <v>0</v>
      </c>
      <c r="E49" s="65"/>
      <c r="F49" s="140"/>
      <c r="G49" s="119"/>
      <c r="H49" s="119"/>
      <c r="I49" s="119"/>
      <c r="J49" s="119"/>
      <c r="K49" s="119"/>
      <c r="L49" s="119"/>
      <c r="M49" s="119"/>
      <c r="N49" s="119"/>
      <c r="O49" s="119"/>
      <c r="P49" s="119"/>
      <c r="Q49" s="119"/>
      <c r="R49" s="119"/>
      <c r="S49" s="119"/>
      <c r="T49" s="119"/>
      <c r="U49" s="123"/>
      <c r="V49" s="123"/>
      <c r="W49" s="123"/>
      <c r="X49" s="123"/>
      <c r="Y49" s="119"/>
      <c r="Z49" s="121"/>
      <c r="AA49" s="23"/>
      <c r="AB49" s="23"/>
    </row>
    <row r="50" spans="2:28" ht="27" customHeight="1" x14ac:dyDescent="0.25">
      <c r="B50" s="134" t="s">
        <v>63</v>
      </c>
      <c r="C50" s="102" t="s">
        <v>64</v>
      </c>
      <c r="D50" s="66"/>
      <c r="E50" s="67"/>
      <c r="F50" s="68"/>
      <c r="G50" s="66"/>
      <c r="H50" s="89"/>
      <c r="I50" s="66"/>
      <c r="J50" s="89"/>
      <c r="K50" s="66"/>
      <c r="L50" s="89"/>
      <c r="M50" s="66"/>
      <c r="N50" s="89"/>
      <c r="O50" s="66"/>
      <c r="P50" s="89"/>
      <c r="Q50" s="66"/>
      <c r="R50" s="89"/>
      <c r="S50" s="66"/>
      <c r="T50" s="89"/>
      <c r="U50" s="66"/>
      <c r="V50" s="89"/>
      <c r="W50" s="66"/>
      <c r="X50" s="89"/>
      <c r="Y50" s="66"/>
      <c r="Z50" s="39"/>
      <c r="AA50" s="22"/>
      <c r="AB50" s="22"/>
    </row>
    <row r="51" spans="2:28" ht="27" customHeight="1" x14ac:dyDescent="0.25">
      <c r="B51" s="134"/>
      <c r="C51" s="109" t="s">
        <v>51</v>
      </c>
      <c r="D51" s="64">
        <v>3</v>
      </c>
      <c r="E51" s="65"/>
      <c r="F51" s="138">
        <v>0.3</v>
      </c>
      <c r="G51" s="117">
        <v>3</v>
      </c>
      <c r="H51" s="117">
        <f>G51*$F51</f>
        <v>0.89999999999999991</v>
      </c>
      <c r="I51" s="117"/>
      <c r="J51" s="117">
        <f>I51*$F51</f>
        <v>0</v>
      </c>
      <c r="K51" s="117"/>
      <c r="L51" s="117">
        <f>K51*$F51</f>
        <v>0</v>
      </c>
      <c r="M51" s="117"/>
      <c r="N51" s="117">
        <f>M51*$F51</f>
        <v>0</v>
      </c>
      <c r="O51" s="117"/>
      <c r="P51" s="117">
        <f>O51*$F51</f>
        <v>0</v>
      </c>
      <c r="Q51" s="117"/>
      <c r="R51" s="117">
        <f>Q51*$F51</f>
        <v>0</v>
      </c>
      <c r="S51" s="117"/>
      <c r="T51" s="117">
        <f>S51*$F51</f>
        <v>0</v>
      </c>
      <c r="U51" s="122"/>
      <c r="V51" s="122">
        <f>U51*$F51</f>
        <v>0</v>
      </c>
      <c r="W51" s="122"/>
      <c r="X51" s="122">
        <f>W51*$F51</f>
        <v>0</v>
      </c>
      <c r="Y51" s="117"/>
      <c r="Z51" s="120">
        <f>Y51*$F51</f>
        <v>0</v>
      </c>
      <c r="AA51" s="22"/>
      <c r="AB51" s="22"/>
    </row>
    <row r="52" spans="2:28" ht="27" customHeight="1" x14ac:dyDescent="0.25">
      <c r="B52" s="134"/>
      <c r="C52" s="109" t="s">
        <v>52</v>
      </c>
      <c r="D52" s="64">
        <v>2</v>
      </c>
      <c r="E52" s="65"/>
      <c r="F52" s="139"/>
      <c r="G52" s="118"/>
      <c r="H52" s="118"/>
      <c r="I52" s="118"/>
      <c r="J52" s="118"/>
      <c r="K52" s="118"/>
      <c r="L52" s="118"/>
      <c r="M52" s="118"/>
      <c r="N52" s="118"/>
      <c r="O52" s="118"/>
      <c r="P52" s="118"/>
      <c r="Q52" s="118"/>
      <c r="R52" s="118"/>
      <c r="S52" s="118"/>
      <c r="T52" s="118"/>
      <c r="U52" s="123"/>
      <c r="V52" s="123"/>
      <c r="W52" s="123"/>
      <c r="X52" s="123"/>
      <c r="Y52" s="118"/>
      <c r="Z52" s="121"/>
      <c r="AA52" s="23"/>
      <c r="AB52" s="23"/>
    </row>
    <row r="53" spans="2:28" ht="27" customHeight="1" x14ac:dyDescent="0.25">
      <c r="B53" s="134"/>
      <c r="C53" s="109" t="s">
        <v>53</v>
      </c>
      <c r="D53" s="64">
        <v>1</v>
      </c>
      <c r="E53" s="65"/>
      <c r="F53" s="139"/>
      <c r="G53" s="118"/>
      <c r="H53" s="118"/>
      <c r="I53" s="118"/>
      <c r="J53" s="118"/>
      <c r="K53" s="118"/>
      <c r="L53" s="118"/>
      <c r="M53" s="118"/>
      <c r="N53" s="118"/>
      <c r="O53" s="118"/>
      <c r="P53" s="118"/>
      <c r="Q53" s="118"/>
      <c r="R53" s="118"/>
      <c r="S53" s="118"/>
      <c r="T53" s="118"/>
      <c r="U53" s="123"/>
      <c r="V53" s="123"/>
      <c r="W53" s="123"/>
      <c r="X53" s="123"/>
      <c r="Y53" s="118"/>
      <c r="Z53" s="121"/>
      <c r="AA53" s="23"/>
      <c r="AB53" s="23"/>
    </row>
    <row r="54" spans="2:28" ht="27" customHeight="1" x14ac:dyDescent="0.25">
      <c r="B54" s="134"/>
      <c r="C54" s="109" t="s">
        <v>54</v>
      </c>
      <c r="D54" s="64">
        <v>0</v>
      </c>
      <c r="E54" s="65"/>
      <c r="F54" s="140"/>
      <c r="G54" s="119"/>
      <c r="H54" s="119"/>
      <c r="I54" s="119"/>
      <c r="J54" s="119"/>
      <c r="K54" s="119"/>
      <c r="L54" s="119"/>
      <c r="M54" s="119"/>
      <c r="N54" s="119"/>
      <c r="O54" s="119"/>
      <c r="P54" s="119"/>
      <c r="Q54" s="119"/>
      <c r="R54" s="119"/>
      <c r="S54" s="119"/>
      <c r="T54" s="119"/>
      <c r="U54" s="123"/>
      <c r="V54" s="123"/>
      <c r="W54" s="123"/>
      <c r="X54" s="123"/>
      <c r="Y54" s="119"/>
      <c r="Z54" s="121"/>
      <c r="AA54" s="23"/>
      <c r="AB54" s="23"/>
    </row>
    <row r="55" spans="2:28" ht="27" customHeight="1" x14ac:dyDescent="0.25">
      <c r="B55" s="135" t="s">
        <v>65</v>
      </c>
      <c r="C55" s="104" t="s">
        <v>66</v>
      </c>
      <c r="D55" s="62"/>
      <c r="E55" s="67"/>
      <c r="F55" s="68"/>
      <c r="G55" s="66"/>
      <c r="H55" s="89"/>
      <c r="I55" s="66"/>
      <c r="J55" s="89"/>
      <c r="K55" s="66"/>
      <c r="L55" s="89"/>
      <c r="M55" s="66"/>
      <c r="N55" s="89"/>
      <c r="O55" s="66"/>
      <c r="P55" s="89"/>
      <c r="Q55" s="66"/>
      <c r="R55" s="89"/>
      <c r="S55" s="66"/>
      <c r="T55" s="89"/>
      <c r="U55" s="66"/>
      <c r="V55" s="89"/>
      <c r="W55" s="66"/>
      <c r="X55" s="89"/>
      <c r="Y55" s="66"/>
      <c r="Z55" s="39"/>
      <c r="AA55" s="22"/>
      <c r="AB55" s="22"/>
    </row>
    <row r="56" spans="2:28" ht="27" customHeight="1" x14ac:dyDescent="0.25">
      <c r="B56" s="136"/>
      <c r="C56" s="110" t="s">
        <v>51</v>
      </c>
      <c r="D56" s="60">
        <v>3</v>
      </c>
      <c r="E56" s="65"/>
      <c r="F56" s="138">
        <v>0.05</v>
      </c>
      <c r="G56" s="117">
        <v>3</v>
      </c>
      <c r="H56" s="117">
        <f>G56*$F56</f>
        <v>0.15000000000000002</v>
      </c>
      <c r="I56" s="117">
        <v>3</v>
      </c>
      <c r="J56" s="117">
        <f>I56*$F56</f>
        <v>0.15000000000000002</v>
      </c>
      <c r="K56" s="117">
        <v>1</v>
      </c>
      <c r="L56" s="117">
        <f>K56*$F56</f>
        <v>0.05</v>
      </c>
      <c r="M56" s="117">
        <v>0</v>
      </c>
      <c r="N56" s="117">
        <f>M56*$F56</f>
        <v>0</v>
      </c>
      <c r="O56" s="117">
        <v>0</v>
      </c>
      <c r="P56" s="117">
        <f>O56*$F56</f>
        <v>0</v>
      </c>
      <c r="Q56" s="117">
        <v>0</v>
      </c>
      <c r="R56" s="117">
        <f>Q56*$F56</f>
        <v>0</v>
      </c>
      <c r="S56" s="117">
        <v>0</v>
      </c>
      <c r="T56" s="117">
        <f>S56*$F56</f>
        <v>0</v>
      </c>
      <c r="U56" s="122">
        <v>0</v>
      </c>
      <c r="V56" s="122">
        <f>U56*$F56</f>
        <v>0</v>
      </c>
      <c r="W56" s="122">
        <v>0</v>
      </c>
      <c r="X56" s="122">
        <f>W56*$F56</f>
        <v>0</v>
      </c>
      <c r="Y56" s="117">
        <v>0</v>
      </c>
      <c r="Z56" s="120">
        <f>Y56*$F56</f>
        <v>0</v>
      </c>
      <c r="AA56" s="22"/>
      <c r="AB56" s="22"/>
    </row>
    <row r="57" spans="2:28" ht="27" customHeight="1" x14ac:dyDescent="0.25">
      <c r="B57" s="136"/>
      <c r="C57" s="110" t="s">
        <v>52</v>
      </c>
      <c r="D57" s="60">
        <v>2</v>
      </c>
      <c r="E57" s="65"/>
      <c r="F57" s="139"/>
      <c r="G57" s="118"/>
      <c r="H57" s="118"/>
      <c r="I57" s="118"/>
      <c r="J57" s="118"/>
      <c r="K57" s="118"/>
      <c r="L57" s="118"/>
      <c r="M57" s="118"/>
      <c r="N57" s="118"/>
      <c r="O57" s="118"/>
      <c r="P57" s="118"/>
      <c r="Q57" s="118"/>
      <c r="R57" s="118"/>
      <c r="S57" s="118"/>
      <c r="T57" s="118"/>
      <c r="U57" s="123"/>
      <c r="V57" s="123"/>
      <c r="W57" s="123"/>
      <c r="X57" s="123"/>
      <c r="Y57" s="118"/>
      <c r="Z57" s="121"/>
      <c r="AA57" s="23"/>
      <c r="AB57" s="23"/>
    </row>
    <row r="58" spans="2:28" ht="27" customHeight="1" x14ac:dyDescent="0.25">
      <c r="B58" s="136"/>
      <c r="C58" s="110" t="s">
        <v>53</v>
      </c>
      <c r="D58" s="60">
        <v>1</v>
      </c>
      <c r="E58" s="65"/>
      <c r="F58" s="139"/>
      <c r="G58" s="118"/>
      <c r="H58" s="118"/>
      <c r="I58" s="118"/>
      <c r="J58" s="118"/>
      <c r="K58" s="118"/>
      <c r="L58" s="118"/>
      <c r="M58" s="118"/>
      <c r="N58" s="118"/>
      <c r="O58" s="118"/>
      <c r="P58" s="118"/>
      <c r="Q58" s="118"/>
      <c r="R58" s="118"/>
      <c r="S58" s="118"/>
      <c r="T58" s="118"/>
      <c r="U58" s="123"/>
      <c r="V58" s="123"/>
      <c r="W58" s="123"/>
      <c r="X58" s="123"/>
      <c r="Y58" s="118"/>
      <c r="Z58" s="121"/>
      <c r="AA58" s="23"/>
      <c r="AB58" s="23"/>
    </row>
    <row r="59" spans="2:28" ht="27" customHeight="1" x14ac:dyDescent="0.25">
      <c r="B59" s="137"/>
      <c r="C59" s="110" t="s">
        <v>54</v>
      </c>
      <c r="D59" s="60">
        <v>0</v>
      </c>
      <c r="E59" s="65"/>
      <c r="F59" s="140"/>
      <c r="G59" s="119"/>
      <c r="H59" s="119"/>
      <c r="I59" s="119"/>
      <c r="J59" s="119"/>
      <c r="K59" s="119"/>
      <c r="L59" s="119"/>
      <c r="M59" s="119"/>
      <c r="N59" s="119"/>
      <c r="O59" s="119"/>
      <c r="P59" s="119"/>
      <c r="Q59" s="119"/>
      <c r="R59" s="119"/>
      <c r="S59" s="119"/>
      <c r="T59" s="119"/>
      <c r="U59" s="123"/>
      <c r="V59" s="123"/>
      <c r="W59" s="123"/>
      <c r="X59" s="123"/>
      <c r="Y59" s="119"/>
      <c r="Z59" s="121"/>
      <c r="AA59" s="23"/>
      <c r="AB59" s="23"/>
    </row>
    <row r="60" spans="2:28" ht="27" customHeight="1" x14ac:dyDescent="0.25">
      <c r="B60" s="134" t="s">
        <v>67</v>
      </c>
      <c r="C60" s="105" t="s">
        <v>68</v>
      </c>
      <c r="D60" s="66"/>
      <c r="E60" s="67"/>
      <c r="F60" s="68"/>
      <c r="G60" s="66"/>
      <c r="H60" s="89"/>
      <c r="I60" s="66"/>
      <c r="J60" s="89"/>
      <c r="K60" s="66"/>
      <c r="L60" s="89"/>
      <c r="M60" s="66"/>
      <c r="N60" s="89"/>
      <c r="O60" s="66"/>
      <c r="P60" s="89"/>
      <c r="Q60" s="66"/>
      <c r="R60" s="89"/>
      <c r="S60" s="66"/>
      <c r="T60" s="89"/>
      <c r="U60" s="66"/>
      <c r="V60" s="89"/>
      <c r="W60" s="66"/>
      <c r="X60" s="89"/>
      <c r="Y60" s="66"/>
      <c r="Z60" s="39"/>
      <c r="AA60" s="22"/>
      <c r="AB60" s="22"/>
    </row>
    <row r="61" spans="2:28" ht="27" customHeight="1" x14ac:dyDescent="0.25">
      <c r="B61" s="134"/>
      <c r="C61" s="109" t="s">
        <v>30</v>
      </c>
      <c r="D61" s="64">
        <v>3</v>
      </c>
      <c r="E61" s="65"/>
      <c r="F61" s="138">
        <v>0.05</v>
      </c>
      <c r="G61" s="117">
        <v>3</v>
      </c>
      <c r="H61" s="117">
        <f>G61*$F61</f>
        <v>0.15000000000000002</v>
      </c>
      <c r="I61" s="117">
        <v>0</v>
      </c>
      <c r="J61" s="117">
        <f>I61*$F61</f>
        <v>0</v>
      </c>
      <c r="K61" s="117">
        <v>0</v>
      </c>
      <c r="L61" s="117">
        <f>K61*$F61</f>
        <v>0</v>
      </c>
      <c r="M61" s="117">
        <v>0</v>
      </c>
      <c r="N61" s="117">
        <f>M61*$F61</f>
        <v>0</v>
      </c>
      <c r="O61" s="117">
        <v>0</v>
      </c>
      <c r="P61" s="117">
        <f>O61*$F61</f>
        <v>0</v>
      </c>
      <c r="Q61" s="117">
        <v>0</v>
      </c>
      <c r="R61" s="117">
        <f>Q61*$F61</f>
        <v>0</v>
      </c>
      <c r="S61" s="117">
        <v>0</v>
      </c>
      <c r="T61" s="117">
        <f>S61*$F61</f>
        <v>0</v>
      </c>
      <c r="U61" s="122">
        <v>0</v>
      </c>
      <c r="V61" s="122">
        <f>U61*$F61</f>
        <v>0</v>
      </c>
      <c r="W61" s="122">
        <v>0</v>
      </c>
      <c r="X61" s="122">
        <f>W61*$F61</f>
        <v>0</v>
      </c>
      <c r="Y61" s="117">
        <v>0</v>
      </c>
      <c r="Z61" s="143">
        <f>Y61*$F61</f>
        <v>0</v>
      </c>
      <c r="AA61" s="22"/>
      <c r="AB61" s="22"/>
    </row>
    <row r="62" spans="2:28" ht="27" customHeight="1" x14ac:dyDescent="0.25">
      <c r="B62" s="134"/>
      <c r="C62" s="109" t="s">
        <v>31</v>
      </c>
      <c r="D62" s="64">
        <v>2</v>
      </c>
      <c r="E62" s="65"/>
      <c r="F62" s="139"/>
      <c r="G62" s="118"/>
      <c r="H62" s="118"/>
      <c r="I62" s="118"/>
      <c r="J62" s="118"/>
      <c r="K62" s="118"/>
      <c r="L62" s="118"/>
      <c r="M62" s="118"/>
      <c r="N62" s="118"/>
      <c r="O62" s="118"/>
      <c r="P62" s="118"/>
      <c r="Q62" s="118"/>
      <c r="R62" s="118"/>
      <c r="S62" s="118"/>
      <c r="T62" s="118"/>
      <c r="U62" s="123"/>
      <c r="V62" s="123"/>
      <c r="W62" s="123"/>
      <c r="X62" s="123"/>
      <c r="Y62" s="118"/>
      <c r="Z62" s="144"/>
      <c r="AA62" s="23"/>
      <c r="AB62" s="23"/>
    </row>
    <row r="63" spans="2:28" ht="27" customHeight="1" x14ac:dyDescent="0.25">
      <c r="B63" s="134"/>
      <c r="C63" s="109" t="s">
        <v>60</v>
      </c>
      <c r="D63" s="64">
        <v>1</v>
      </c>
      <c r="E63" s="65"/>
      <c r="F63" s="139"/>
      <c r="G63" s="118"/>
      <c r="H63" s="118"/>
      <c r="I63" s="118"/>
      <c r="J63" s="118"/>
      <c r="K63" s="118"/>
      <c r="L63" s="118"/>
      <c r="M63" s="118"/>
      <c r="N63" s="118"/>
      <c r="O63" s="118"/>
      <c r="P63" s="118"/>
      <c r="Q63" s="118"/>
      <c r="R63" s="118"/>
      <c r="S63" s="118"/>
      <c r="T63" s="118"/>
      <c r="U63" s="123"/>
      <c r="V63" s="123"/>
      <c r="W63" s="123"/>
      <c r="X63" s="123"/>
      <c r="Y63" s="118"/>
      <c r="Z63" s="144"/>
      <c r="AA63" s="23"/>
      <c r="AB63" s="23"/>
    </row>
    <row r="64" spans="2:28" ht="27" customHeight="1" x14ac:dyDescent="0.25">
      <c r="B64" s="134"/>
      <c r="C64" s="109" t="s">
        <v>33</v>
      </c>
      <c r="D64" s="64">
        <v>0</v>
      </c>
      <c r="E64" s="65"/>
      <c r="F64" s="140"/>
      <c r="G64" s="119"/>
      <c r="H64" s="119"/>
      <c r="I64" s="119"/>
      <c r="J64" s="119"/>
      <c r="K64" s="119"/>
      <c r="L64" s="119"/>
      <c r="M64" s="119"/>
      <c r="N64" s="119"/>
      <c r="O64" s="119"/>
      <c r="P64" s="119"/>
      <c r="Q64" s="119"/>
      <c r="R64" s="119"/>
      <c r="S64" s="119"/>
      <c r="T64" s="119"/>
      <c r="U64" s="123"/>
      <c r="V64" s="123"/>
      <c r="W64" s="123"/>
      <c r="X64" s="123"/>
      <c r="Y64" s="119"/>
      <c r="Z64" s="145"/>
      <c r="AA64" s="23"/>
      <c r="AB64" s="23"/>
    </row>
    <row r="65" spans="2:28" ht="27" customHeight="1" x14ac:dyDescent="0.25">
      <c r="B65" s="133" t="s">
        <v>69</v>
      </c>
      <c r="C65" s="104" t="s">
        <v>70</v>
      </c>
      <c r="D65" s="62"/>
      <c r="E65" s="67"/>
      <c r="F65" s="68"/>
      <c r="G65" s="66"/>
      <c r="H65" s="89"/>
      <c r="I65" s="66"/>
      <c r="J65" s="89"/>
      <c r="K65" s="66"/>
      <c r="L65" s="89"/>
      <c r="M65" s="66"/>
      <c r="N65" s="89"/>
      <c r="O65" s="66"/>
      <c r="P65" s="89"/>
      <c r="Q65" s="66"/>
      <c r="R65" s="89"/>
      <c r="S65" s="66"/>
      <c r="T65" s="89"/>
      <c r="U65" s="66"/>
      <c r="V65" s="89"/>
      <c r="W65" s="66"/>
      <c r="X65" s="89"/>
      <c r="Y65" s="66"/>
      <c r="Z65" s="39"/>
      <c r="AA65" s="22"/>
      <c r="AB65" s="22"/>
    </row>
    <row r="66" spans="2:28" ht="27" customHeight="1" x14ac:dyDescent="0.25">
      <c r="B66" s="133"/>
      <c r="C66" s="110" t="s">
        <v>30</v>
      </c>
      <c r="D66" s="60">
        <v>3</v>
      </c>
      <c r="E66" s="65"/>
      <c r="F66" s="138">
        <v>0.05</v>
      </c>
      <c r="G66" s="117">
        <v>3</v>
      </c>
      <c r="H66" s="117">
        <f>G66*$F66</f>
        <v>0.15000000000000002</v>
      </c>
      <c r="I66" s="117">
        <v>0</v>
      </c>
      <c r="J66" s="117">
        <f>I66*$F66</f>
        <v>0</v>
      </c>
      <c r="K66" s="117">
        <v>0</v>
      </c>
      <c r="L66" s="117">
        <f>K66*$F66</f>
        <v>0</v>
      </c>
      <c r="M66" s="117">
        <v>0</v>
      </c>
      <c r="N66" s="117">
        <f>M66*$F66</f>
        <v>0</v>
      </c>
      <c r="O66" s="117">
        <v>0</v>
      </c>
      <c r="P66" s="117">
        <f>O66*$F66</f>
        <v>0</v>
      </c>
      <c r="Q66" s="117">
        <v>0</v>
      </c>
      <c r="R66" s="117">
        <f>Q66*$F66</f>
        <v>0</v>
      </c>
      <c r="S66" s="117">
        <v>0</v>
      </c>
      <c r="T66" s="117">
        <f>S66*$F66</f>
        <v>0</v>
      </c>
      <c r="U66" s="122">
        <v>0</v>
      </c>
      <c r="V66" s="122">
        <f>U66*$F66</f>
        <v>0</v>
      </c>
      <c r="W66" s="122">
        <v>0</v>
      </c>
      <c r="X66" s="122">
        <f>W66*$F66</f>
        <v>0</v>
      </c>
      <c r="Y66" s="117">
        <v>0</v>
      </c>
      <c r="Z66" s="143">
        <f>Y66*$F66</f>
        <v>0</v>
      </c>
      <c r="AA66" s="22"/>
      <c r="AB66" s="22"/>
    </row>
    <row r="67" spans="2:28" ht="27" customHeight="1" x14ac:dyDescent="0.25">
      <c r="B67" s="133"/>
      <c r="C67" s="110" t="s">
        <v>31</v>
      </c>
      <c r="D67" s="60">
        <v>2</v>
      </c>
      <c r="E67" s="65"/>
      <c r="F67" s="139"/>
      <c r="G67" s="118"/>
      <c r="H67" s="118"/>
      <c r="I67" s="118"/>
      <c r="J67" s="118"/>
      <c r="K67" s="118"/>
      <c r="L67" s="118"/>
      <c r="M67" s="118"/>
      <c r="N67" s="118"/>
      <c r="O67" s="118"/>
      <c r="P67" s="118"/>
      <c r="Q67" s="118"/>
      <c r="R67" s="118"/>
      <c r="S67" s="118"/>
      <c r="T67" s="118"/>
      <c r="U67" s="123"/>
      <c r="V67" s="123"/>
      <c r="W67" s="123"/>
      <c r="X67" s="123"/>
      <c r="Y67" s="118"/>
      <c r="Z67" s="144"/>
      <c r="AA67" s="23"/>
      <c r="AB67" s="23"/>
    </row>
    <row r="68" spans="2:28" ht="27" customHeight="1" x14ac:dyDescent="0.25">
      <c r="B68" s="133"/>
      <c r="C68" s="110" t="s">
        <v>60</v>
      </c>
      <c r="D68" s="60">
        <v>1</v>
      </c>
      <c r="E68" s="65"/>
      <c r="F68" s="139"/>
      <c r="G68" s="118"/>
      <c r="H68" s="118"/>
      <c r="I68" s="118"/>
      <c r="J68" s="118"/>
      <c r="K68" s="118"/>
      <c r="L68" s="118"/>
      <c r="M68" s="118"/>
      <c r="N68" s="118"/>
      <c r="O68" s="118"/>
      <c r="P68" s="118"/>
      <c r="Q68" s="118"/>
      <c r="R68" s="118"/>
      <c r="S68" s="118"/>
      <c r="T68" s="118"/>
      <c r="U68" s="123"/>
      <c r="V68" s="123"/>
      <c r="W68" s="123"/>
      <c r="X68" s="123"/>
      <c r="Y68" s="118"/>
      <c r="Z68" s="144"/>
      <c r="AA68" s="23"/>
      <c r="AB68" s="23"/>
    </row>
    <row r="69" spans="2:28" ht="27" customHeight="1" x14ac:dyDescent="0.25">
      <c r="B69" s="133"/>
      <c r="C69" s="110" t="s">
        <v>71</v>
      </c>
      <c r="D69" s="60">
        <v>0</v>
      </c>
      <c r="E69" s="65"/>
      <c r="F69" s="140"/>
      <c r="G69" s="119"/>
      <c r="H69" s="119"/>
      <c r="I69" s="119"/>
      <c r="J69" s="119"/>
      <c r="K69" s="119"/>
      <c r="L69" s="119"/>
      <c r="M69" s="119"/>
      <c r="N69" s="119"/>
      <c r="O69" s="119"/>
      <c r="P69" s="119"/>
      <c r="Q69" s="119"/>
      <c r="R69" s="119"/>
      <c r="S69" s="119"/>
      <c r="T69" s="119"/>
      <c r="U69" s="123"/>
      <c r="V69" s="123"/>
      <c r="W69" s="123"/>
      <c r="X69" s="123"/>
      <c r="Y69" s="119"/>
      <c r="Z69" s="145"/>
      <c r="AA69" s="23"/>
      <c r="AB69" s="23"/>
    </row>
    <row r="70" spans="2:28" ht="27" customHeight="1" x14ac:dyDescent="0.25">
      <c r="B70" s="134" t="s">
        <v>72</v>
      </c>
      <c r="C70" s="105" t="s">
        <v>73</v>
      </c>
      <c r="D70" s="66"/>
      <c r="E70" s="65"/>
      <c r="F70" s="68"/>
      <c r="G70" s="64"/>
      <c r="H70" s="89"/>
      <c r="I70" s="64"/>
      <c r="J70" s="89"/>
      <c r="K70" s="64"/>
      <c r="L70" s="89"/>
      <c r="M70" s="64"/>
      <c r="N70" s="89"/>
      <c r="O70" s="64"/>
      <c r="P70" s="89"/>
      <c r="Q70" s="64"/>
      <c r="R70" s="89"/>
      <c r="S70" s="64"/>
      <c r="T70" s="89"/>
      <c r="U70" s="64"/>
      <c r="V70" s="89"/>
      <c r="W70" s="64"/>
      <c r="X70" s="89"/>
      <c r="Y70" s="64"/>
      <c r="Z70" s="39"/>
      <c r="AA70" s="22"/>
      <c r="AB70" s="22"/>
    </row>
    <row r="71" spans="2:28" ht="27" customHeight="1" x14ac:dyDescent="0.25">
      <c r="B71" s="134"/>
      <c r="C71" s="109" t="s">
        <v>30</v>
      </c>
      <c r="D71" s="64">
        <v>3</v>
      </c>
      <c r="E71" s="65"/>
      <c r="F71" s="138">
        <v>0.05</v>
      </c>
      <c r="G71" s="117">
        <v>3</v>
      </c>
      <c r="H71" s="96">
        <f>G71*$F71</f>
        <v>0.15000000000000002</v>
      </c>
      <c r="I71" s="117">
        <v>3</v>
      </c>
      <c r="J71" s="96">
        <f>I71*$F71</f>
        <v>0.15000000000000002</v>
      </c>
      <c r="K71" s="117">
        <v>3</v>
      </c>
      <c r="L71" s="96">
        <f>K71*$F71</f>
        <v>0.15000000000000002</v>
      </c>
      <c r="M71" s="117">
        <v>3</v>
      </c>
      <c r="N71" s="96">
        <f>M71*$F71</f>
        <v>0.15000000000000002</v>
      </c>
      <c r="O71" s="117">
        <v>3</v>
      </c>
      <c r="P71" s="96">
        <f>O71*$F71</f>
        <v>0.15000000000000002</v>
      </c>
      <c r="Q71" s="117">
        <v>3</v>
      </c>
      <c r="R71" s="96">
        <f>Q71*$F71</f>
        <v>0.15000000000000002</v>
      </c>
      <c r="S71" s="117">
        <v>3</v>
      </c>
      <c r="T71" s="96">
        <f>S71*$F71</f>
        <v>0.15000000000000002</v>
      </c>
      <c r="U71" s="117">
        <v>3</v>
      </c>
      <c r="V71" s="96">
        <f>U71*$F71</f>
        <v>0.15000000000000002</v>
      </c>
      <c r="W71" s="117">
        <v>3</v>
      </c>
      <c r="X71" s="96">
        <f>W71*$F71</f>
        <v>0.15000000000000002</v>
      </c>
      <c r="Y71" s="117">
        <v>3</v>
      </c>
      <c r="Z71" s="94">
        <f>Y71*$F71</f>
        <v>0.15000000000000002</v>
      </c>
      <c r="AA71" s="22"/>
      <c r="AB71" s="22"/>
    </row>
    <row r="72" spans="2:28" ht="27" customHeight="1" x14ac:dyDescent="0.25">
      <c r="B72" s="134"/>
      <c r="C72" s="109" t="s">
        <v>31</v>
      </c>
      <c r="D72" s="64">
        <v>2</v>
      </c>
      <c r="E72" s="65"/>
      <c r="F72" s="139"/>
      <c r="G72" s="146"/>
      <c r="H72" s="97"/>
      <c r="I72" s="146"/>
      <c r="J72" s="97"/>
      <c r="K72" s="146"/>
      <c r="L72" s="97"/>
      <c r="M72" s="146"/>
      <c r="N72" s="97"/>
      <c r="O72" s="146"/>
      <c r="P72" s="97"/>
      <c r="Q72" s="146"/>
      <c r="R72" s="97"/>
      <c r="S72" s="146"/>
      <c r="T72" s="97"/>
      <c r="U72" s="146"/>
      <c r="V72" s="97"/>
      <c r="W72" s="146"/>
      <c r="X72" s="97"/>
      <c r="Y72" s="146"/>
      <c r="Z72" s="95"/>
      <c r="AA72" s="23"/>
      <c r="AB72" s="23"/>
    </row>
    <row r="73" spans="2:28" ht="27" customHeight="1" x14ac:dyDescent="0.25">
      <c r="B73" s="134"/>
      <c r="C73" s="109" t="s">
        <v>60</v>
      </c>
      <c r="D73" s="64">
        <v>1</v>
      </c>
      <c r="E73" s="65"/>
      <c r="F73" s="140"/>
      <c r="G73" s="147"/>
      <c r="H73" s="98"/>
      <c r="I73" s="147"/>
      <c r="J73" s="98"/>
      <c r="K73" s="147"/>
      <c r="L73" s="98"/>
      <c r="M73" s="147"/>
      <c r="N73" s="98"/>
      <c r="O73" s="147"/>
      <c r="P73" s="98"/>
      <c r="Q73" s="147"/>
      <c r="R73" s="98"/>
      <c r="S73" s="147"/>
      <c r="T73" s="98"/>
      <c r="U73" s="147"/>
      <c r="V73" s="98"/>
      <c r="W73" s="147"/>
      <c r="X73" s="98"/>
      <c r="Y73" s="147"/>
      <c r="Z73" s="95"/>
      <c r="AA73" s="23"/>
      <c r="AB73" s="23"/>
    </row>
    <row r="74" spans="2:28" x14ac:dyDescent="0.25">
      <c r="D74" s="21"/>
      <c r="E74" s="21"/>
      <c r="F74" s="21"/>
      <c r="G74" s="21"/>
      <c r="H74" s="21"/>
      <c r="O74" s="21"/>
      <c r="P74" s="21"/>
    </row>
    <row r="75" spans="2:28" s="84" customFormat="1" ht="14" x14ac:dyDescent="0.3">
      <c r="B75" s="130" t="s">
        <v>55</v>
      </c>
      <c r="C75" s="131"/>
      <c r="D75" s="131"/>
      <c r="E75" s="132"/>
      <c r="F75" s="82">
        <f>SUM(F41:F73)</f>
        <v>1.0000000000000002</v>
      </c>
      <c r="G75" s="124">
        <f>SUM(H41:H73)</f>
        <v>2.9999999999999996</v>
      </c>
      <c r="H75" s="125"/>
      <c r="I75" s="124">
        <f>SUM(J41:J73)</f>
        <v>0.30000000000000004</v>
      </c>
      <c r="J75" s="125"/>
      <c r="K75" s="124">
        <f>SUM(L41:L73)</f>
        <v>0.2</v>
      </c>
      <c r="L75" s="125"/>
      <c r="M75" s="124">
        <f>SUM(N41:N73)</f>
        <v>0.15000000000000002</v>
      </c>
      <c r="N75" s="125"/>
      <c r="O75" s="124">
        <f>SUM(P41:P73)</f>
        <v>0.15000000000000002</v>
      </c>
      <c r="P75" s="125"/>
      <c r="Q75" s="124">
        <f>SUM(R41:R73)</f>
        <v>0.15000000000000002</v>
      </c>
      <c r="R75" s="125"/>
      <c r="S75" s="124">
        <f>SUM(T41:T73)</f>
        <v>0.15000000000000002</v>
      </c>
      <c r="T75" s="125"/>
      <c r="U75" s="124">
        <f>SUM(V41:V73)</f>
        <v>0.15000000000000002</v>
      </c>
      <c r="V75" s="125"/>
      <c r="W75" s="124">
        <f>SUM(X41:X73)</f>
        <v>0.15000000000000002</v>
      </c>
      <c r="X75" s="125"/>
      <c r="Y75" s="148">
        <f>SUM(Z41:Z73)</f>
        <v>0.15000000000000002</v>
      </c>
      <c r="Z75" s="149"/>
      <c r="AA75" s="83"/>
      <c r="AB75" s="83"/>
    </row>
    <row r="76" spans="2:28" x14ac:dyDescent="0.25">
      <c r="F76" s="21"/>
      <c r="G76" s="21"/>
      <c r="O76" s="21"/>
    </row>
    <row r="77" spans="2:28" x14ac:dyDescent="0.25"/>
    <row r="78" spans="2:28" x14ac:dyDescent="0.25"/>
    <row r="79" spans="2:28" x14ac:dyDescent="0.25"/>
    <row r="80" spans="2:28"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sheetData>
  <mergeCells count="321">
    <mergeCell ref="J16:J19"/>
    <mergeCell ref="K16:K19"/>
    <mergeCell ref="B25:B29"/>
    <mergeCell ref="F26:F29"/>
    <mergeCell ref="G26:G29"/>
    <mergeCell ref="H26:H29"/>
    <mergeCell ref="I26:I29"/>
    <mergeCell ref="B36:E36"/>
    <mergeCell ref="G36:H36"/>
    <mergeCell ref="I36:J36"/>
    <mergeCell ref="K36:L36"/>
    <mergeCell ref="J21:J24"/>
    <mergeCell ref="K21:K24"/>
    <mergeCell ref="L21:L24"/>
    <mergeCell ref="J26:J29"/>
    <mergeCell ref="K26:K29"/>
    <mergeCell ref="L26:L29"/>
    <mergeCell ref="M21:M24"/>
    <mergeCell ref="N21:N24"/>
    <mergeCell ref="O21:O24"/>
    <mergeCell ref="P21:P24"/>
    <mergeCell ref="Q21:Q24"/>
    <mergeCell ref="F31:F34"/>
    <mergeCell ref="B30:B34"/>
    <mergeCell ref="B1:D1"/>
    <mergeCell ref="B38:C38"/>
    <mergeCell ref="B3:C3"/>
    <mergeCell ref="B20:B24"/>
    <mergeCell ref="F21:F24"/>
    <mergeCell ref="G21:G24"/>
    <mergeCell ref="H21:H24"/>
    <mergeCell ref="I21:I24"/>
    <mergeCell ref="I16:I19"/>
    <mergeCell ref="B5:B9"/>
    <mergeCell ref="B10:B14"/>
    <mergeCell ref="F6:F9"/>
    <mergeCell ref="F11:F14"/>
    <mergeCell ref="B15:B19"/>
    <mergeCell ref="F16:F19"/>
    <mergeCell ref="G16:G19"/>
    <mergeCell ref="H16:H19"/>
    <mergeCell ref="N26:N29"/>
    <mergeCell ref="M36:N36"/>
    <mergeCell ref="T41:T44"/>
    <mergeCell ref="U41:U44"/>
    <mergeCell ref="I39:J39"/>
    <mergeCell ref="Q39:R39"/>
    <mergeCell ref="Q41:Q44"/>
    <mergeCell ref="R41:R44"/>
    <mergeCell ref="S41:S44"/>
    <mergeCell ref="I31:I34"/>
    <mergeCell ref="J31:J34"/>
    <mergeCell ref="I41:I44"/>
    <mergeCell ref="J41:J44"/>
    <mergeCell ref="W75:X75"/>
    <mergeCell ref="Y75:Z75"/>
    <mergeCell ref="W61:W64"/>
    <mergeCell ref="X61:X64"/>
    <mergeCell ref="Y61:Y64"/>
    <mergeCell ref="Z61:Z64"/>
    <mergeCell ref="W66:W69"/>
    <mergeCell ref="X66:X69"/>
    <mergeCell ref="Y66:Y69"/>
    <mergeCell ref="Z66:Z69"/>
    <mergeCell ref="Y71:Y73"/>
    <mergeCell ref="G71:G73"/>
    <mergeCell ref="I71:I73"/>
    <mergeCell ref="K71:K73"/>
    <mergeCell ref="M71:M73"/>
    <mergeCell ref="O71:O73"/>
    <mergeCell ref="Q71:Q73"/>
    <mergeCell ref="S71:S73"/>
    <mergeCell ref="U71:U73"/>
    <mergeCell ref="W71:W73"/>
    <mergeCell ref="Z56:Z59"/>
    <mergeCell ref="S6:S9"/>
    <mergeCell ref="T6:T9"/>
    <mergeCell ref="U6:U9"/>
    <mergeCell ref="V6:V9"/>
    <mergeCell ref="V11:V14"/>
    <mergeCell ref="O31:O34"/>
    <mergeCell ref="P31:P34"/>
    <mergeCell ref="Q31:Q34"/>
    <mergeCell ref="R31:R34"/>
    <mergeCell ref="Q26:Q29"/>
    <mergeCell ref="R26:R29"/>
    <mergeCell ref="S26:S29"/>
    <mergeCell ref="T26:T29"/>
    <mergeCell ref="U26:U29"/>
    <mergeCell ref="V26:V29"/>
    <mergeCell ref="V21:V24"/>
    <mergeCell ref="O26:O29"/>
    <mergeCell ref="P26:P29"/>
    <mergeCell ref="R21:R24"/>
    <mergeCell ref="S21:S24"/>
    <mergeCell ref="T21:T24"/>
    <mergeCell ref="U21:U24"/>
    <mergeCell ref="W39:X39"/>
    <mergeCell ref="Y56:Y59"/>
    <mergeCell ref="Y39:Z39"/>
    <mergeCell ref="M26:M29"/>
    <mergeCell ref="M39:N39"/>
    <mergeCell ref="S39:T39"/>
    <mergeCell ref="U39:V39"/>
    <mergeCell ref="W41:W44"/>
    <mergeCell ref="W36:X36"/>
    <mergeCell ref="X41:X44"/>
    <mergeCell ref="V41:V44"/>
    <mergeCell ref="O36:P36"/>
    <mergeCell ref="Q36:R36"/>
    <mergeCell ref="S36:T36"/>
    <mergeCell ref="X56:X59"/>
    <mergeCell ref="T56:T59"/>
    <mergeCell ref="U56:U59"/>
    <mergeCell ref="V56:V59"/>
    <mergeCell ref="S31:S34"/>
    <mergeCell ref="T31:T34"/>
    <mergeCell ref="U31:U34"/>
    <mergeCell ref="V31:V34"/>
    <mergeCell ref="N41:N44"/>
    <mergeCell ref="N56:N59"/>
    <mergeCell ref="U51:U54"/>
    <mergeCell ref="U11:U14"/>
    <mergeCell ref="K6:K9"/>
    <mergeCell ref="L6:L9"/>
    <mergeCell ref="K11:K14"/>
    <mergeCell ref="L11:L14"/>
    <mergeCell ref="L16:L19"/>
    <mergeCell ref="M16:M19"/>
    <mergeCell ref="R6:R9"/>
    <mergeCell ref="N16:N19"/>
    <mergeCell ref="O16:O19"/>
    <mergeCell ref="P6:P9"/>
    <mergeCell ref="Q6:Q9"/>
    <mergeCell ref="Q11:Q14"/>
    <mergeCell ref="R11:R14"/>
    <mergeCell ref="S11:S14"/>
    <mergeCell ref="T11:T14"/>
    <mergeCell ref="W4:X4"/>
    <mergeCell ref="W11:W14"/>
    <mergeCell ref="X11:X14"/>
    <mergeCell ref="I4:J4"/>
    <mergeCell ref="I6:I9"/>
    <mergeCell ref="J6:J9"/>
    <mergeCell ref="I11:I14"/>
    <mergeCell ref="J11:J14"/>
    <mergeCell ref="Y4:Z4"/>
    <mergeCell ref="W6:W9"/>
    <mergeCell ref="X6:X9"/>
    <mergeCell ref="Y6:Y9"/>
    <mergeCell ref="Z6:Z9"/>
    <mergeCell ref="M4:N4"/>
    <mergeCell ref="M6:M9"/>
    <mergeCell ref="N6:N9"/>
    <mergeCell ref="M11:M14"/>
    <mergeCell ref="N11:N14"/>
    <mergeCell ref="Q4:R4"/>
    <mergeCell ref="S4:T4"/>
    <mergeCell ref="U4:V4"/>
    <mergeCell ref="O6:O9"/>
    <mergeCell ref="K4:L4"/>
    <mergeCell ref="Y11:Y14"/>
    <mergeCell ref="O56:O59"/>
    <mergeCell ref="P56:P59"/>
    <mergeCell ref="Q56:Q59"/>
    <mergeCell ref="R56:R59"/>
    <mergeCell ref="S56:S59"/>
    <mergeCell ref="X31:X34"/>
    <mergeCell ref="W31:W34"/>
    <mergeCell ref="Q16:Q19"/>
    <mergeCell ref="R16:R19"/>
    <mergeCell ref="S16:S19"/>
    <mergeCell ref="T16:T19"/>
    <mergeCell ref="U16:U19"/>
    <mergeCell ref="W51:W54"/>
    <mergeCell ref="X51:X54"/>
    <mergeCell ref="W56:W59"/>
    <mergeCell ref="P16:P19"/>
    <mergeCell ref="W26:W29"/>
    <mergeCell ref="X26:X29"/>
    <mergeCell ref="V16:V19"/>
    <mergeCell ref="W16:W19"/>
    <mergeCell ref="X16:X19"/>
    <mergeCell ref="S46:S49"/>
    <mergeCell ref="U36:V36"/>
    <mergeCell ref="O39:P39"/>
    <mergeCell ref="Z16:Z19"/>
    <mergeCell ref="W21:W24"/>
    <mergeCell ref="X21:X24"/>
    <mergeCell ref="Y21:Y24"/>
    <mergeCell ref="Y31:Y34"/>
    <mergeCell ref="Z31:Z34"/>
    <mergeCell ref="Y41:Y44"/>
    <mergeCell ref="Z41:Z44"/>
    <mergeCell ref="Z11:Z14"/>
    <mergeCell ref="Z21:Z24"/>
    <mergeCell ref="Y16:Y19"/>
    <mergeCell ref="Y26:Y29"/>
    <mergeCell ref="Z26:Z29"/>
    <mergeCell ref="Y36:Z36"/>
    <mergeCell ref="B75:E75"/>
    <mergeCell ref="B65:B69"/>
    <mergeCell ref="B40:B44"/>
    <mergeCell ref="B70:B73"/>
    <mergeCell ref="B55:B59"/>
    <mergeCell ref="B60:B64"/>
    <mergeCell ref="F61:F64"/>
    <mergeCell ref="F66:F69"/>
    <mergeCell ref="F41:F44"/>
    <mergeCell ref="F56:F59"/>
    <mergeCell ref="B45:B49"/>
    <mergeCell ref="F46:F49"/>
    <mergeCell ref="B50:B54"/>
    <mergeCell ref="F51:F54"/>
    <mergeCell ref="F71:F73"/>
    <mergeCell ref="G4:H4"/>
    <mergeCell ref="G6:G9"/>
    <mergeCell ref="H6:H9"/>
    <mergeCell ref="G11:G14"/>
    <mergeCell ref="H11:H14"/>
    <mergeCell ref="G61:G64"/>
    <mergeCell ref="H61:H64"/>
    <mergeCell ref="G66:G69"/>
    <mergeCell ref="H66:H69"/>
    <mergeCell ref="G46:G49"/>
    <mergeCell ref="H46:H49"/>
    <mergeCell ref="G51:G54"/>
    <mergeCell ref="H51:H54"/>
    <mergeCell ref="G39:H39"/>
    <mergeCell ref="G31:G34"/>
    <mergeCell ref="H31:H34"/>
    <mergeCell ref="G41:G44"/>
    <mergeCell ref="H41:H44"/>
    <mergeCell ref="G56:G59"/>
    <mergeCell ref="H56:H59"/>
    <mergeCell ref="I61:I64"/>
    <mergeCell ref="J61:J64"/>
    <mergeCell ref="I66:I69"/>
    <mergeCell ref="J66:J69"/>
    <mergeCell ref="K31:K34"/>
    <mergeCell ref="L31:L34"/>
    <mergeCell ref="K41:K44"/>
    <mergeCell ref="L41:L44"/>
    <mergeCell ref="K56:K59"/>
    <mergeCell ref="L56:L59"/>
    <mergeCell ref="K61:K64"/>
    <mergeCell ref="L61:L64"/>
    <mergeCell ref="K66:K69"/>
    <mergeCell ref="L66:L69"/>
    <mergeCell ref="K46:K49"/>
    <mergeCell ref="L46:L49"/>
    <mergeCell ref="K39:L39"/>
    <mergeCell ref="I56:I59"/>
    <mergeCell ref="J56:J59"/>
    <mergeCell ref="I46:I49"/>
    <mergeCell ref="J46:J49"/>
    <mergeCell ref="I51:I54"/>
    <mergeCell ref="J51:J54"/>
    <mergeCell ref="K51:K54"/>
    <mergeCell ref="O75:P75"/>
    <mergeCell ref="Q75:R75"/>
    <mergeCell ref="S75:T75"/>
    <mergeCell ref="U75:V75"/>
    <mergeCell ref="G75:H75"/>
    <mergeCell ref="I75:J75"/>
    <mergeCell ref="K75:L75"/>
    <mergeCell ref="M75:N75"/>
    <mergeCell ref="O4:P4"/>
    <mergeCell ref="O11:O14"/>
    <mergeCell ref="P11:P14"/>
    <mergeCell ref="O41:O44"/>
    <mergeCell ref="P41:P44"/>
    <mergeCell ref="O61:O64"/>
    <mergeCell ref="P61:P64"/>
    <mergeCell ref="M61:M64"/>
    <mergeCell ref="N61:N64"/>
    <mergeCell ref="M66:M69"/>
    <mergeCell ref="N66:N69"/>
    <mergeCell ref="M31:M34"/>
    <mergeCell ref="N31:N34"/>
    <mergeCell ref="M41:M44"/>
    <mergeCell ref="M56:M59"/>
    <mergeCell ref="L51:L54"/>
    <mergeCell ref="O66:O69"/>
    <mergeCell ref="P66:P69"/>
    <mergeCell ref="Q66:Q69"/>
    <mergeCell ref="R66:R69"/>
    <mergeCell ref="S66:S69"/>
    <mergeCell ref="T66:T69"/>
    <mergeCell ref="U66:U69"/>
    <mergeCell ref="V66:V69"/>
    <mergeCell ref="Q61:Q64"/>
    <mergeCell ref="R61:R64"/>
    <mergeCell ref="S61:S64"/>
    <mergeCell ref="T61:T64"/>
    <mergeCell ref="U61:U64"/>
    <mergeCell ref="V61:V64"/>
    <mergeCell ref="M51:M54"/>
    <mergeCell ref="N51:N54"/>
    <mergeCell ref="O51:O54"/>
    <mergeCell ref="P51:P54"/>
    <mergeCell ref="Y51:Y54"/>
    <mergeCell ref="Z51:Z54"/>
    <mergeCell ref="V46:V49"/>
    <mergeCell ref="W46:W49"/>
    <mergeCell ref="X46:X49"/>
    <mergeCell ref="Y46:Y49"/>
    <mergeCell ref="Z46:Z49"/>
    <mergeCell ref="Q51:Q54"/>
    <mergeCell ref="R51:R54"/>
    <mergeCell ref="S51:S54"/>
    <mergeCell ref="T51:T54"/>
    <mergeCell ref="T46:T49"/>
    <mergeCell ref="U46:U49"/>
    <mergeCell ref="M46:M49"/>
    <mergeCell ref="V51:V54"/>
    <mergeCell ref="N46:N49"/>
    <mergeCell ref="O46:O49"/>
    <mergeCell ref="P46:P49"/>
    <mergeCell ref="Q46:Q49"/>
    <mergeCell ref="R46:R49"/>
  </mergeCells>
  <conditionalFormatting sqref="B3 G31:H31">
    <cfRule type="expression" dxfId="52" priority="586">
      <formula>#REF!="Yes"</formula>
    </cfRule>
  </conditionalFormatting>
  <conditionalFormatting sqref="B38">
    <cfRule type="expression" dxfId="51" priority="423">
      <formula>#REF!="Yes"</formula>
    </cfRule>
  </conditionalFormatting>
  <conditionalFormatting sqref="B45">
    <cfRule type="expression" dxfId="50" priority="152">
      <formula>#REF!="Yes"</formula>
    </cfRule>
  </conditionalFormatting>
  <conditionalFormatting sqref="B5:C9">
    <cfRule type="expression" dxfId="49" priority="425">
      <formula>#REF!="Yes"</formula>
    </cfRule>
  </conditionalFormatting>
  <conditionalFormatting sqref="B25:C34">
    <cfRule type="expression" dxfId="48" priority="235">
      <formula>#REF!="Yes"</formula>
    </cfRule>
  </conditionalFormatting>
  <conditionalFormatting sqref="B40:C44">
    <cfRule type="expression" dxfId="47" priority="422">
      <formula>#REF!="Yes"</formula>
    </cfRule>
  </conditionalFormatting>
  <conditionalFormatting sqref="B10:D14">
    <cfRule type="expression" dxfId="46" priority="9">
      <formula>#REF!="Yes"</formula>
    </cfRule>
  </conditionalFormatting>
  <conditionalFormatting sqref="B60:D73">
    <cfRule type="expression" dxfId="45" priority="2">
      <formula>#REF!="Yes"</formula>
    </cfRule>
  </conditionalFormatting>
  <conditionalFormatting sqref="B16:F19">
    <cfRule type="expression" dxfId="44" priority="8">
      <formula>#REF!="Yes"</formula>
    </cfRule>
  </conditionalFormatting>
  <conditionalFormatting sqref="B21:F24">
    <cfRule type="expression" dxfId="43" priority="7">
      <formula>#REF!="Yes"</formula>
    </cfRule>
  </conditionalFormatting>
  <conditionalFormatting sqref="B51:F54">
    <cfRule type="expression" dxfId="42" priority="3">
      <formula>#REF!="Yes"</formula>
    </cfRule>
  </conditionalFormatting>
  <conditionalFormatting sqref="B20:H20">
    <cfRule type="expression" dxfId="41" priority="225">
      <formula>#REF!="Yes"</formula>
    </cfRule>
  </conditionalFormatting>
  <conditionalFormatting sqref="B15:X15">
    <cfRule type="expression" dxfId="40" priority="277">
      <formula>#REF!="Yes"</formula>
    </cfRule>
  </conditionalFormatting>
  <conditionalFormatting sqref="B50:Z50">
    <cfRule type="expression" dxfId="39" priority="87">
      <formula>#REF!="Yes"</formula>
    </cfRule>
  </conditionalFormatting>
  <conditionalFormatting sqref="C45:C49">
    <cfRule type="expression" dxfId="38" priority="5">
      <formula>#REF!="Yes"</formula>
    </cfRule>
  </conditionalFormatting>
  <conditionalFormatting sqref="D7:F9 E10:H10 D30:H30 D38:F38 D40:Z40 B55:H55 E60:H60 E65:H65 E70:H70 E71:E73">
    <cfRule type="expression" dxfId="37" priority="589">
      <formula>#REF!="Yes"</formula>
    </cfRule>
  </conditionalFormatting>
  <conditionalFormatting sqref="D26:F29">
    <cfRule type="expression" dxfId="36" priority="209">
      <formula>#REF!="Yes"</formula>
    </cfRule>
  </conditionalFormatting>
  <conditionalFormatting sqref="D31:F34">
    <cfRule type="expression" dxfId="35" priority="208">
      <formula>#REF!="Yes"</formula>
    </cfRule>
  </conditionalFormatting>
  <conditionalFormatting sqref="D41:F44 B56:F59 E61:F64 E66:F69">
    <cfRule type="expression" dxfId="34" priority="207">
      <formula>#REF!="Yes"</formula>
    </cfRule>
  </conditionalFormatting>
  <conditionalFormatting sqref="D46:F49">
    <cfRule type="expression" dxfId="33" priority="128">
      <formula>#REF!="Yes"</formula>
    </cfRule>
  </conditionalFormatting>
  <conditionalFormatting sqref="D25:H25">
    <cfRule type="expression" dxfId="32" priority="246">
      <formula>#REF!="Yes"</formula>
    </cfRule>
  </conditionalFormatting>
  <conditionalFormatting sqref="D45:X45">
    <cfRule type="expression" dxfId="31" priority="143">
      <formula>#REF!="Yes"</formula>
    </cfRule>
  </conditionalFormatting>
  <conditionalFormatting sqref="D5:AB6">
    <cfRule type="expression" dxfId="30" priority="55">
      <formula>#REF!="Yes"</formula>
    </cfRule>
  </conditionalFormatting>
  <conditionalFormatting sqref="E11:F14">
    <cfRule type="expression" dxfId="29" priority="212">
      <formula>#REF!="Yes"</formula>
    </cfRule>
  </conditionalFormatting>
  <conditionalFormatting sqref="F36:G37 I36:I37 K36:K37 M36:M37 O36:O37 Q36:Q37 S36:S37 U36:U37 W36:W37 Y36:Y37">
    <cfRule type="expression" dxfId="28" priority="315">
      <formula>#REF!="Yes"</formula>
    </cfRule>
  </conditionalFormatting>
  <conditionalFormatting sqref="F75:G75 I75 K75 M75 O75 Q75 S75 U75 W75 Y75">
    <cfRule type="expression" dxfId="27" priority="588">
      <formula>#REF!="Yes"</formula>
    </cfRule>
  </conditionalFormatting>
  <conditionalFormatting sqref="F71:H71">
    <cfRule type="expression" dxfId="26" priority="581">
      <formula>#REF!="Yes"</formula>
    </cfRule>
  </conditionalFormatting>
  <conditionalFormatting sqref="G11:H11">
    <cfRule type="expression" dxfId="25" priority="587">
      <formula>#REF!="Yes"</formula>
    </cfRule>
  </conditionalFormatting>
  <conditionalFormatting sqref="G21:H21">
    <cfRule type="expression" dxfId="24" priority="266">
      <formula>#REF!="Yes"</formula>
    </cfRule>
  </conditionalFormatting>
  <conditionalFormatting sqref="G26:H26">
    <cfRule type="expression" dxfId="23" priority="245">
      <formula>#REF!="Yes"</formula>
    </cfRule>
  </conditionalFormatting>
  <conditionalFormatting sqref="G56:H56">
    <cfRule type="expression" dxfId="22" priority="584">
      <formula>#REF!="Yes"</formula>
    </cfRule>
  </conditionalFormatting>
  <conditionalFormatting sqref="G61:H61">
    <cfRule type="expression" dxfId="21" priority="583">
      <formula>#REF!="Yes"</formula>
    </cfRule>
  </conditionalFormatting>
  <conditionalFormatting sqref="G66:H66">
    <cfRule type="expression" dxfId="20" priority="582">
      <formula>#REF!="Yes"</formula>
    </cfRule>
  </conditionalFormatting>
  <conditionalFormatting sqref="G16:X16">
    <cfRule type="expression" dxfId="19" priority="56">
      <formula>#REF!="Yes"</formula>
    </cfRule>
  </conditionalFormatting>
  <conditionalFormatting sqref="G46:X46">
    <cfRule type="expression" dxfId="18" priority="13">
      <formula>#REF!="Yes"</formula>
    </cfRule>
  </conditionalFormatting>
  <conditionalFormatting sqref="G41:Z41">
    <cfRule type="expression" dxfId="17" priority="10">
      <formula>#REF!="Yes"</formula>
    </cfRule>
  </conditionalFormatting>
  <conditionalFormatting sqref="G51:Z51">
    <cfRule type="expression" dxfId="16" priority="14">
      <formula>#REF!="Yes"</formula>
    </cfRule>
  </conditionalFormatting>
  <conditionalFormatting sqref="I20:Z21">
    <cfRule type="expression" dxfId="15" priority="247">
      <formula>#REF!="Yes"</formula>
    </cfRule>
  </conditionalFormatting>
  <conditionalFormatting sqref="I25:Z26">
    <cfRule type="expression" dxfId="14" priority="226">
      <formula>#REF!="Yes"</formula>
    </cfRule>
  </conditionalFormatting>
  <conditionalFormatting sqref="I10:AB11">
    <cfRule type="expression" dxfId="13" priority="410">
      <formula>#REF!="Yes"</formula>
    </cfRule>
  </conditionalFormatting>
  <conditionalFormatting sqref="I30:AB31">
    <cfRule type="expression" dxfId="12" priority="397">
      <formula>#REF!="Yes"</formula>
    </cfRule>
  </conditionalFormatting>
  <conditionalFormatting sqref="I55:AB56">
    <cfRule type="expression" dxfId="11" priority="291">
      <formula>#REF!="Yes"</formula>
    </cfRule>
  </conditionalFormatting>
  <conditionalFormatting sqref="I60:AB61">
    <cfRule type="expression" dxfId="10" priority="358">
      <formula>#REF!="Yes"</formula>
    </cfRule>
  </conditionalFormatting>
  <conditionalFormatting sqref="I65:AB66">
    <cfRule type="expression" dxfId="9" priority="345">
      <formula>#REF!="Yes"</formula>
    </cfRule>
  </conditionalFormatting>
  <conditionalFormatting sqref="I70:AB71">
    <cfRule type="expression" dxfId="8" priority="1">
      <formula>#REF!="Yes"</formula>
    </cfRule>
  </conditionalFormatting>
  <conditionalFormatting sqref="Y15:Z16">
    <cfRule type="expression" dxfId="7" priority="268">
      <formula>#REF!="Yes"</formula>
    </cfRule>
  </conditionalFormatting>
  <conditionalFormatting sqref="Y45:Z46">
    <cfRule type="expression" dxfId="6" priority="129">
      <formula>#REF!="Yes"</formula>
    </cfRule>
  </conditionalFormatting>
  <conditionalFormatting sqref="AA40:AB41">
    <cfRule type="expression" dxfId="5" priority="486">
      <formula>#REF!="Yes"</formula>
    </cfRule>
  </conditionalFormatting>
  <conditionalFormatting sqref="AA50:AB51">
    <cfRule type="expression" dxfId="4" priority="88">
      <formula>#REF!="Yes"</formula>
    </cfRule>
  </conditionalFormatting>
  <dataValidations count="3">
    <dataValidation type="list" allowBlank="1" showInputMessage="1" showErrorMessage="1" sqref="G6:G9 G51:G54 Y51:Y54 W51:W54 U51:U54 S51:S54 Q51:Q54 O51:O54 M51:M54 K51:K54 I51:I54 K46:K49 K41:K44 I6:I9 K6:K9 M6:M9 O6:O9 Q6:Q9 S6:S9 U6:U9 W6:W9 Y6:Y9 O21:O24 Q21:Q24 S21:S24 U21:U24 W21:W24 Y21:Y24 I21:I24 K21:K24 Y26:Y29 M38 O38 Q38 S38 U38 W38 Y38 I38 W26:W29 U26:U29 S26:S29 Q26:Q29 O26:O29 M26:M29 K26:K29 I26:I29 K38 I56:I59 K56:K59 M56:M59 O56:O59 Q56:Q59 S56:S59 U56:U59 W56:W59 Y56:Y59 I61:I64 K61:K64 M61:M64 O61:O64 Q61:Q64 S61:S64 U61:U64 W61:W64 Y61:Y64 I66:I69 K66:K69 M66:M69 O66:O69 Q66:Q69 S66:S69 U66:U69 W66:W69 Y66:Y69 Y31:Y34 W31:W34 U31:U34 S31:S34 Q31:Q34 O31:O34 M31:M34 K31:K34 I31:I34 I41:I44 G41:G44 Y41:Y44 W41:W44 U41:U44 S41:S44 Q41:Q44 O41:O44 M41:M44 Y11:Y14 W11:W14 U11:U14 S11:S14 Q11:Q14 O11:O14 M11:M14 K11:K14 I11:I14 I16:I19 Y16:Y19 W16:W19 U16:U19 S16:S19 Q16:Q19 O16:O19 M16:M19 K16:K19 M21:M24 I46:I49 Y46:Y49 W46:W49 U46:U49 S46:S49 Q46:Q49 O46:O49 M46:M49" xr:uid="{00000000-0002-0000-0100-000000000000}">
      <formula1>$D$6:$D$9</formula1>
    </dataValidation>
    <dataValidation type="list" allowBlank="1" showInputMessage="1" showErrorMessage="1" sqref="G26:G29 G46:G49 G56:G59 G61:G64 G66:G69 G31:G34 G11:G14 G16:G19 G21:G24 G38" xr:uid="{00000000-0002-0000-0100-000001000000}">
      <formula1>$D$11:$D$14</formula1>
    </dataValidation>
    <dataValidation type="list" allowBlank="1" showInputMessage="1" showErrorMessage="1" sqref="G71:Y73" xr:uid="{EDB3DF6D-4CC5-4EFE-A4BC-EB566C8EFE12}">
      <formula1>$D$11:$D$13</formula1>
    </dataValidation>
  </dataValidations>
  <pageMargins left="0.70866141732283505" right="0.70866141732283505" top="0.74803149606299202" bottom="0.74803149606299202" header="0.31496062992126" footer="0.31496062992126"/>
  <pageSetup paperSize="9" scale="71" orientation="portrait" r:id="rId1"/>
  <rowBreaks count="1" manualBreakCount="1">
    <brk id="37" max="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B1:B38"/>
  <sheetViews>
    <sheetView showGridLines="0" zoomScaleNormal="100" workbookViewId="0">
      <selection activeCell="T34" sqref="T34"/>
    </sheetView>
  </sheetViews>
  <sheetFormatPr defaultColWidth="9.0703125" defaultRowHeight="14.25" customHeight="1" zeroHeight="1" x14ac:dyDescent="0.25"/>
  <cols>
    <col min="1" max="1" width="3.78515625" style="18" customWidth="1"/>
    <col min="2" max="32" width="8.78515625" style="18" customWidth="1"/>
    <col min="33" max="35" width="6.42578125" style="18" customWidth="1"/>
    <col min="36" max="16384" width="9.0703125" style="18"/>
  </cols>
  <sheetData>
    <row r="1" spans="2:2" ht="36.75" customHeight="1" x14ac:dyDescent="0.45">
      <c r="B1" s="87" t="s">
        <v>19</v>
      </c>
    </row>
    <row r="2" spans="2:2" ht="12.5" x14ac:dyDescent="0.25"/>
    <row r="3" spans="2:2" ht="12.5" x14ac:dyDescent="0.25"/>
    <row r="4" spans="2:2" ht="12.5" x14ac:dyDescent="0.25"/>
    <row r="5" spans="2:2" ht="12.5" x14ac:dyDescent="0.25"/>
    <row r="6" spans="2:2" ht="12.5" x14ac:dyDescent="0.25"/>
    <row r="7" spans="2:2" ht="12.5" x14ac:dyDescent="0.25"/>
    <row r="8" spans="2:2" ht="12.5" x14ac:dyDescent="0.25"/>
    <row r="9" spans="2:2" ht="12.5" x14ac:dyDescent="0.25"/>
    <row r="10" spans="2:2" ht="12.5" x14ac:dyDescent="0.25"/>
    <row r="11" spans="2:2" ht="12.5" x14ac:dyDescent="0.25"/>
    <row r="12" spans="2:2" ht="12.5" x14ac:dyDescent="0.25"/>
    <row r="13" spans="2:2" ht="12.5" x14ac:dyDescent="0.25"/>
    <row r="14" spans="2:2" ht="12.5" x14ac:dyDescent="0.25"/>
    <row r="15" spans="2:2" ht="12.5" x14ac:dyDescent="0.25"/>
    <row r="16" spans="2:2" ht="12.5" x14ac:dyDescent="0.25"/>
    <row r="17" ht="12.5" x14ac:dyDescent="0.25"/>
    <row r="18" ht="12.5" x14ac:dyDescent="0.25"/>
    <row r="19" ht="12.5" x14ac:dyDescent="0.25"/>
    <row r="20" ht="12.5" x14ac:dyDescent="0.25"/>
    <row r="21" ht="12.5" x14ac:dyDescent="0.25"/>
    <row r="22" ht="12.5" x14ac:dyDescent="0.25"/>
    <row r="23" ht="12.5" x14ac:dyDescent="0.25"/>
    <row r="24" ht="12.5" x14ac:dyDescent="0.25"/>
    <row r="25" ht="12.5" x14ac:dyDescent="0.25"/>
    <row r="26" ht="12.5" x14ac:dyDescent="0.25"/>
    <row r="27" ht="12.5" x14ac:dyDescent="0.25"/>
    <row r="28" ht="12.5" x14ac:dyDescent="0.25"/>
    <row r="29" ht="12.5" x14ac:dyDescent="0.25"/>
    <row r="30" ht="12.5" x14ac:dyDescent="0.25"/>
    <row r="31" ht="12.5" x14ac:dyDescent="0.25"/>
    <row r="32" ht="12.5" x14ac:dyDescent="0.25"/>
    <row r="33" ht="12.5" x14ac:dyDescent="0.25"/>
    <row r="34" ht="12.5" x14ac:dyDescent="0.25"/>
    <row r="35" ht="70.5" customHeight="1" x14ac:dyDescent="0.25"/>
    <row r="36" ht="14.25" customHeight="1" x14ac:dyDescent="0.25"/>
    <row r="37" ht="14.25" customHeight="1" x14ac:dyDescent="0.25"/>
    <row r="38" ht="14.25" customHeight="1" x14ac:dyDescent="0.25"/>
  </sheetData>
  <sheetProtection formatCells="0" formatColumns="0" formatRows="0" insertColumns="0" insertRows="0" insertHyperlinks="0" deleteColumns="0" deleteRows="0"/>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sheetPr>
  <dimension ref="A1:B55"/>
  <sheetViews>
    <sheetView workbookViewId="0">
      <selection activeCell="B48" sqref="B48"/>
    </sheetView>
  </sheetViews>
  <sheetFormatPr defaultRowHeight="13.5" x14ac:dyDescent="0.25"/>
  <cols>
    <col min="1" max="1" width="29.5703125" customWidth="1"/>
    <col min="2" max="2" width="122" customWidth="1"/>
  </cols>
  <sheetData>
    <row r="1" spans="1:2" x14ac:dyDescent="0.25">
      <c r="A1" s="85"/>
      <c r="B1" s="85"/>
    </row>
    <row r="2" spans="1:2" ht="30.75" customHeight="1" x14ac:dyDescent="0.25">
      <c r="A2" s="69" t="s">
        <v>21</v>
      </c>
      <c r="B2" s="70" t="s">
        <v>74</v>
      </c>
    </row>
    <row r="3" spans="1:2" ht="16.5" customHeight="1" x14ac:dyDescent="0.25">
      <c r="A3" s="134" t="s">
        <v>75</v>
      </c>
      <c r="B3" s="63" t="s">
        <v>76</v>
      </c>
    </row>
    <row r="4" spans="1:2" ht="16.5" customHeight="1" x14ac:dyDescent="0.25">
      <c r="A4" s="134"/>
      <c r="B4" s="63" t="s">
        <v>77</v>
      </c>
    </row>
    <row r="5" spans="1:2" ht="16.5" customHeight="1" x14ac:dyDescent="0.25">
      <c r="A5" s="134"/>
      <c r="B5" s="63" t="s">
        <v>78</v>
      </c>
    </row>
    <row r="6" spans="1:2" ht="16.5" customHeight="1" x14ac:dyDescent="0.25">
      <c r="A6" s="134"/>
      <c r="B6" s="63" t="s">
        <v>79</v>
      </c>
    </row>
    <row r="7" spans="1:2" ht="16.5" customHeight="1" x14ac:dyDescent="0.25">
      <c r="A7" s="133" t="s">
        <v>80</v>
      </c>
      <c r="B7" s="59" t="s">
        <v>81</v>
      </c>
    </row>
    <row r="8" spans="1:2" ht="16.5" customHeight="1" x14ac:dyDescent="0.25">
      <c r="A8" s="133"/>
      <c r="B8" s="59" t="s">
        <v>82</v>
      </c>
    </row>
    <row r="9" spans="1:2" ht="16.5" customHeight="1" x14ac:dyDescent="0.25">
      <c r="A9" s="133"/>
      <c r="B9" s="59" t="s">
        <v>83</v>
      </c>
    </row>
    <row r="10" spans="1:2" ht="16.5" customHeight="1" x14ac:dyDescent="0.25">
      <c r="A10" s="133"/>
      <c r="B10" s="59" t="s">
        <v>84</v>
      </c>
    </row>
    <row r="11" spans="1:2" ht="16.5" customHeight="1" x14ac:dyDescent="0.25">
      <c r="A11" s="157" t="s">
        <v>85</v>
      </c>
      <c r="B11" s="63" t="s">
        <v>86</v>
      </c>
    </row>
    <row r="12" spans="1:2" ht="16.5" customHeight="1" x14ac:dyDescent="0.25">
      <c r="A12" s="157"/>
      <c r="B12" s="63" t="s">
        <v>87</v>
      </c>
    </row>
    <row r="13" spans="1:2" ht="16.5" customHeight="1" x14ac:dyDescent="0.25">
      <c r="A13" s="157"/>
      <c r="B13" s="63" t="s">
        <v>88</v>
      </c>
    </row>
    <row r="14" spans="1:2" ht="16.5" customHeight="1" x14ac:dyDescent="0.25">
      <c r="A14" s="157"/>
      <c r="B14" s="63" t="s">
        <v>89</v>
      </c>
    </row>
    <row r="15" spans="1:2" ht="16.5" customHeight="1" x14ac:dyDescent="0.25">
      <c r="A15" s="153" t="s">
        <v>90</v>
      </c>
      <c r="B15" s="61" t="s">
        <v>91</v>
      </c>
    </row>
    <row r="16" spans="1:2" ht="16.5" customHeight="1" x14ac:dyDescent="0.25">
      <c r="A16" s="153"/>
      <c r="B16" s="61" t="s">
        <v>92</v>
      </c>
    </row>
    <row r="17" spans="1:2" ht="16.5" customHeight="1" x14ac:dyDescent="0.25">
      <c r="A17" s="153"/>
      <c r="B17" s="61" t="s">
        <v>93</v>
      </c>
    </row>
    <row r="18" spans="1:2" ht="16.5" customHeight="1" x14ac:dyDescent="0.25">
      <c r="A18" s="153"/>
      <c r="B18" s="61" t="s">
        <v>94</v>
      </c>
    </row>
    <row r="19" spans="1:2" ht="16.5" customHeight="1" x14ac:dyDescent="0.25">
      <c r="A19" s="157" t="s">
        <v>95</v>
      </c>
      <c r="B19" s="63" t="s">
        <v>96</v>
      </c>
    </row>
    <row r="20" spans="1:2" ht="16.5" customHeight="1" x14ac:dyDescent="0.25">
      <c r="A20" s="157"/>
      <c r="B20" s="63" t="s">
        <v>97</v>
      </c>
    </row>
    <row r="21" spans="1:2" ht="16.5" customHeight="1" x14ac:dyDescent="0.25">
      <c r="A21" s="157"/>
      <c r="B21" s="91" t="s">
        <v>98</v>
      </c>
    </row>
    <row r="22" spans="1:2" ht="16.5" customHeight="1" x14ac:dyDescent="0.25">
      <c r="A22" s="157"/>
      <c r="B22" s="91" t="s">
        <v>99</v>
      </c>
    </row>
    <row r="23" spans="1:2" ht="16.5" customHeight="1" x14ac:dyDescent="0.25">
      <c r="A23" s="153" t="s">
        <v>100</v>
      </c>
      <c r="B23" s="61" t="s">
        <v>101</v>
      </c>
    </row>
    <row r="24" spans="1:2" ht="16.5" customHeight="1" x14ac:dyDescent="0.25">
      <c r="A24" s="153"/>
      <c r="B24" s="61" t="s">
        <v>102</v>
      </c>
    </row>
    <row r="25" spans="1:2" ht="16.5" customHeight="1" x14ac:dyDescent="0.25">
      <c r="A25" s="153"/>
      <c r="B25" s="92" t="s">
        <v>103</v>
      </c>
    </row>
    <row r="26" spans="1:2" ht="16.5" customHeight="1" x14ac:dyDescent="0.25">
      <c r="A26" s="153"/>
      <c r="B26" s="92" t="s">
        <v>104</v>
      </c>
    </row>
    <row r="27" spans="1:2" s="19" customFormat="1" ht="16.5" customHeight="1" x14ac:dyDescent="0.25">
      <c r="A27" s="134" t="s">
        <v>105</v>
      </c>
      <c r="B27" s="63" t="s">
        <v>106</v>
      </c>
    </row>
    <row r="28" spans="1:2" s="19" customFormat="1" ht="16.5" customHeight="1" x14ac:dyDescent="0.25">
      <c r="A28" s="134"/>
      <c r="B28" s="63" t="s">
        <v>107</v>
      </c>
    </row>
    <row r="29" spans="1:2" s="19" customFormat="1" ht="16.5" customHeight="1" x14ac:dyDescent="0.25">
      <c r="A29" s="134"/>
      <c r="B29" s="63" t="s">
        <v>108</v>
      </c>
    </row>
    <row r="30" spans="1:2" s="19" customFormat="1" ht="16.5" customHeight="1" x14ac:dyDescent="0.25">
      <c r="A30" s="134"/>
      <c r="B30" s="63" t="s">
        <v>109</v>
      </c>
    </row>
    <row r="31" spans="1:2" s="19" customFormat="1" ht="16.5" customHeight="1" x14ac:dyDescent="0.25">
      <c r="A31" s="133" t="s">
        <v>110</v>
      </c>
      <c r="B31" s="61" t="s">
        <v>111</v>
      </c>
    </row>
    <row r="32" spans="1:2" s="19" customFormat="1" ht="16.5" customHeight="1" x14ac:dyDescent="0.25">
      <c r="A32" s="133"/>
      <c r="B32" s="61" t="s">
        <v>112</v>
      </c>
    </row>
    <row r="33" spans="1:2" s="19" customFormat="1" ht="16.5" customHeight="1" x14ac:dyDescent="0.25">
      <c r="A33" s="133"/>
      <c r="B33" s="61" t="s">
        <v>113</v>
      </c>
    </row>
    <row r="34" spans="1:2" s="19" customFormat="1" ht="16.5" customHeight="1" x14ac:dyDescent="0.25">
      <c r="A34" s="133"/>
      <c r="B34" s="61" t="s">
        <v>114</v>
      </c>
    </row>
    <row r="35" spans="1:2" s="19" customFormat="1" ht="16.5" customHeight="1" x14ac:dyDescent="0.25">
      <c r="A35" s="134" t="s">
        <v>115</v>
      </c>
      <c r="B35" s="63" t="s">
        <v>116</v>
      </c>
    </row>
    <row r="36" spans="1:2" s="19" customFormat="1" ht="16.5" customHeight="1" x14ac:dyDescent="0.25">
      <c r="A36" s="134"/>
      <c r="B36" s="63" t="s">
        <v>117</v>
      </c>
    </row>
    <row r="37" spans="1:2" s="19" customFormat="1" ht="16.5" customHeight="1" x14ac:dyDescent="0.25">
      <c r="A37" s="134"/>
      <c r="B37" s="63" t="s">
        <v>118</v>
      </c>
    </row>
    <row r="38" spans="1:2" s="19" customFormat="1" ht="16.5" customHeight="1" x14ac:dyDescent="0.25">
      <c r="A38" s="134"/>
      <c r="B38" s="63" t="s">
        <v>119</v>
      </c>
    </row>
    <row r="39" spans="1:2" s="19" customFormat="1" ht="16.5" customHeight="1" x14ac:dyDescent="0.25">
      <c r="A39" s="133" t="s">
        <v>120</v>
      </c>
      <c r="B39" s="92" t="s">
        <v>121</v>
      </c>
    </row>
    <row r="40" spans="1:2" s="19" customFormat="1" ht="16.5" customHeight="1" x14ac:dyDescent="0.25">
      <c r="A40" s="133"/>
      <c r="B40" s="93" t="s">
        <v>122</v>
      </c>
    </row>
    <row r="41" spans="1:2" s="19" customFormat="1" ht="16.5" customHeight="1" x14ac:dyDescent="0.25">
      <c r="A41" s="133"/>
      <c r="B41" s="61" t="s">
        <v>123</v>
      </c>
    </row>
    <row r="42" spans="1:2" s="19" customFormat="1" ht="16.5" customHeight="1" x14ac:dyDescent="0.25">
      <c r="A42" s="133"/>
      <c r="B42" s="61" t="s">
        <v>124</v>
      </c>
    </row>
    <row r="43" spans="1:2" s="19" customFormat="1" ht="16.5" customHeight="1" x14ac:dyDescent="0.25">
      <c r="A43" s="134" t="s">
        <v>125</v>
      </c>
      <c r="B43" s="63" t="s">
        <v>126</v>
      </c>
    </row>
    <row r="44" spans="1:2" s="19" customFormat="1" ht="16.5" customHeight="1" x14ac:dyDescent="0.25">
      <c r="A44" s="134"/>
      <c r="B44" s="63" t="s">
        <v>127</v>
      </c>
    </row>
    <row r="45" spans="1:2" s="19" customFormat="1" ht="16.5" customHeight="1" x14ac:dyDescent="0.25">
      <c r="A45" s="134"/>
      <c r="B45" s="63" t="s">
        <v>128</v>
      </c>
    </row>
    <row r="46" spans="1:2" s="19" customFormat="1" ht="16.5" customHeight="1" x14ac:dyDescent="0.25">
      <c r="A46" s="134"/>
      <c r="B46" s="63" t="s">
        <v>129</v>
      </c>
    </row>
    <row r="47" spans="1:2" s="19" customFormat="1" ht="16.5" customHeight="1" x14ac:dyDescent="0.25">
      <c r="A47" s="133" t="s">
        <v>130</v>
      </c>
      <c r="B47" s="61" t="s">
        <v>131</v>
      </c>
    </row>
    <row r="48" spans="1:2" s="19" customFormat="1" ht="16.5" customHeight="1" x14ac:dyDescent="0.25">
      <c r="A48" s="133"/>
      <c r="B48" s="61" t="s">
        <v>132</v>
      </c>
    </row>
    <row r="49" spans="1:2" s="19" customFormat="1" ht="16.5" customHeight="1" x14ac:dyDescent="0.25">
      <c r="A49" s="133"/>
      <c r="B49" s="61" t="s">
        <v>133</v>
      </c>
    </row>
    <row r="50" spans="1:2" s="19" customFormat="1" ht="16.5" customHeight="1" x14ac:dyDescent="0.25">
      <c r="A50" s="133"/>
      <c r="B50" s="61" t="s">
        <v>134</v>
      </c>
    </row>
    <row r="51" spans="1:2" s="19" customFormat="1" ht="16.5" customHeight="1" x14ac:dyDescent="0.25">
      <c r="A51" s="134" t="s">
        <v>135</v>
      </c>
      <c r="B51" s="63" t="s">
        <v>136</v>
      </c>
    </row>
    <row r="52" spans="1:2" s="19" customFormat="1" ht="16.5" customHeight="1" x14ac:dyDescent="0.25">
      <c r="A52" s="134"/>
      <c r="B52" s="63" t="s">
        <v>137</v>
      </c>
    </row>
    <row r="53" spans="1:2" s="19" customFormat="1" ht="16.5" customHeight="1" x14ac:dyDescent="0.25">
      <c r="A53" s="134"/>
      <c r="B53" s="91" t="s">
        <v>138</v>
      </c>
    </row>
    <row r="54" spans="1:2" s="19" customFormat="1" ht="44.25" hidden="1" customHeight="1" x14ac:dyDescent="0.25">
      <c r="A54" s="134"/>
    </row>
    <row r="55" spans="1:2" ht="31.5" customHeight="1" x14ac:dyDescent="0.25">
      <c r="A55" s="158"/>
      <c r="B55" s="158"/>
    </row>
  </sheetData>
  <mergeCells count="14">
    <mergeCell ref="A55:B55"/>
    <mergeCell ref="A39:A42"/>
    <mergeCell ref="A43:A46"/>
    <mergeCell ref="A47:A50"/>
    <mergeCell ref="A51:A54"/>
    <mergeCell ref="A35:A38"/>
    <mergeCell ref="A23:A26"/>
    <mergeCell ref="A27:A30"/>
    <mergeCell ref="A31:A34"/>
    <mergeCell ref="A3:A6"/>
    <mergeCell ref="A7:A10"/>
    <mergeCell ref="A11:A14"/>
    <mergeCell ref="A15:A18"/>
    <mergeCell ref="A19:A22"/>
  </mergeCells>
  <conditionalFormatting sqref="A31:A42">
    <cfRule type="expression" dxfId="3" priority="5">
      <formula>#REF!="Yes"</formula>
    </cfRule>
  </conditionalFormatting>
  <conditionalFormatting sqref="A3:B30 A43:B54">
    <cfRule type="expression" dxfId="2" priority="34">
      <formula>#REF!="Yes"</formula>
    </cfRule>
  </conditionalFormatting>
  <conditionalFormatting sqref="B31:B34">
    <cfRule type="expression" dxfId="1" priority="16">
      <formula>#REF!="Yes"</formula>
    </cfRule>
  </conditionalFormatting>
  <conditionalFormatting sqref="B35:B42">
    <cfRule type="expression" dxfId="0" priority="12">
      <formula>#REF!="Yes"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2:I45"/>
  <sheetViews>
    <sheetView showGridLines="0" zoomScale="90" zoomScaleNormal="90" workbookViewId="0">
      <pane ySplit="6" topLeftCell="A7" activePane="bottomLeft" state="frozen"/>
      <selection activeCell="E8" sqref="E8"/>
      <selection pane="bottomLeft" activeCell="F39" sqref="F39"/>
    </sheetView>
  </sheetViews>
  <sheetFormatPr defaultColWidth="8.78515625" defaultRowHeight="12.5" x14ac:dyDescent="0.25"/>
  <cols>
    <col min="1" max="1" width="2.42578125" style="9" customWidth="1"/>
    <col min="2" max="2" width="5.0703125" style="11" customWidth="1"/>
    <col min="3" max="3" width="26.92578125" style="9" customWidth="1"/>
    <col min="4" max="5" width="17.2109375" style="10" customWidth="1"/>
    <col min="6" max="6" width="17.7109375" style="9" customWidth="1"/>
    <col min="7" max="7" width="22.78515625" style="9" customWidth="1"/>
    <col min="8" max="8" width="21.42578125" style="9" customWidth="1"/>
    <col min="9" max="9" width="21" style="9" customWidth="1"/>
    <col min="10" max="16384" width="8.78515625" style="9"/>
  </cols>
  <sheetData>
    <row r="2" spans="2:9" ht="13" x14ac:dyDescent="0.3">
      <c r="B2" s="8"/>
    </row>
    <row r="3" spans="2:9" ht="5.25" customHeight="1" x14ac:dyDescent="0.25">
      <c r="H3" s="9">
        <v>1</v>
      </c>
    </row>
    <row r="4" spans="2:9" ht="20.5" thickBot="1" x14ac:dyDescent="0.45">
      <c r="B4" s="45" t="s">
        <v>139</v>
      </c>
      <c r="C4" s="12"/>
      <c r="D4" s="13"/>
      <c r="E4" s="13"/>
      <c r="F4" s="12"/>
      <c r="G4" s="12"/>
      <c r="H4" s="12"/>
      <c r="I4" s="12"/>
    </row>
    <row r="5" spans="2:9" ht="13" thickBot="1" x14ac:dyDescent="0.3"/>
    <row r="6" spans="2:9" ht="24.75" customHeight="1" x14ac:dyDescent="0.35">
      <c r="B6" s="46" t="s">
        <v>140</v>
      </c>
      <c r="C6" s="47" t="s">
        <v>141</v>
      </c>
      <c r="D6" s="51" t="s">
        <v>142</v>
      </c>
      <c r="E6" s="48" t="s">
        <v>143</v>
      </c>
      <c r="F6" s="49" t="s">
        <v>144</v>
      </c>
      <c r="G6" s="48" t="s">
        <v>145</v>
      </c>
      <c r="H6" s="50" t="s">
        <v>146</v>
      </c>
      <c r="I6" s="50" t="s">
        <v>147</v>
      </c>
    </row>
    <row r="7" spans="2:9" ht="14.25" customHeight="1" x14ac:dyDescent="0.25">
      <c r="B7" s="58">
        <v>1</v>
      </c>
      <c r="C7" s="52" t="str">
        <f>'Supplier Questionnaire'!G4</f>
        <v>ABC</v>
      </c>
      <c r="D7" s="53">
        <f>HLOOKUP(C7,'Supplier Questionnaire'!$G$4:$Z$36,33,0)</f>
        <v>1.4</v>
      </c>
      <c r="E7" s="53">
        <f>HLOOKUP(C7,'Supplier Questionnaire'!$G$4:$Z$75,72,0)</f>
        <v>2.9999999999999996</v>
      </c>
      <c r="F7" s="54" t="str">
        <f>IF(D7&lt;=Limits!$D$7,"Low",IF(D7&lt;=Limits!$D$6,"Medium","High"))</f>
        <v>Medium</v>
      </c>
      <c r="G7" s="54" t="str">
        <f>IF(E7&lt;=Limits!$E$7,"Low",IF(E7&lt;=Limits!$E$6,"Medium","High"))</f>
        <v>High</v>
      </c>
      <c r="H7" s="54" t="str">
        <f>CONCATENATE(G7,F7)</f>
        <v>HighMedium</v>
      </c>
      <c r="I7" s="54">
        <f t="shared" ref="I7:I16" si="0">VLOOKUP(H7,$C$33:$D$41,2, FALSE)</f>
        <v>8</v>
      </c>
    </row>
    <row r="8" spans="2:9" ht="14.25" customHeight="1" x14ac:dyDescent="0.25">
      <c r="B8" s="58">
        <f>B7+1</f>
        <v>2</v>
      </c>
      <c r="C8" s="52" t="str">
        <f>'Supplier Questionnaire'!I4</f>
        <v>DEF</v>
      </c>
      <c r="D8" s="53">
        <f>HLOOKUP(C8,'Supplier Questionnaire'!$G$4:$Z$36,33,0)</f>
        <v>0.7</v>
      </c>
      <c r="E8" s="53">
        <f>HLOOKUP(C8,'Supplier Questionnaire'!$G$4:$Z$75,72,0)</f>
        <v>0.30000000000000004</v>
      </c>
      <c r="F8" s="54" t="str">
        <f>IF(D8&lt;=Limits!$D$7,"Low",IF(D8&lt;=Limits!$D$6,"Medium","High"))</f>
        <v>Low</v>
      </c>
      <c r="G8" s="54" t="str">
        <f>IF(E8&lt;=Limits!$E$7,"Low",IF(E8&lt;=Limits!$E$6,"Medium","High"))</f>
        <v>Low</v>
      </c>
      <c r="H8" s="54" t="str">
        <f t="shared" ref="H8:H16" si="1">CONCATENATE(G8,F8)</f>
        <v>LowLow</v>
      </c>
      <c r="I8" s="54">
        <f t="shared" si="0"/>
        <v>1</v>
      </c>
    </row>
    <row r="9" spans="2:9" ht="14.25" customHeight="1" x14ac:dyDescent="0.25">
      <c r="B9" s="58">
        <f t="shared" ref="B9:B30" si="2">B8+1</f>
        <v>3</v>
      </c>
      <c r="C9" s="52">
        <f>'Supplier Questionnaire'!K$4</f>
        <v>0</v>
      </c>
      <c r="D9" s="53" t="e">
        <f>HLOOKUP(C9,'Supplier Questionnaire'!$G$4:$Z$36,33,0)</f>
        <v>#N/A</v>
      </c>
      <c r="E9" s="53" t="e">
        <f>HLOOKUP(C9,'Supplier Questionnaire'!$G$4:$Z$75,72,0)</f>
        <v>#N/A</v>
      </c>
      <c r="F9" s="54" t="e">
        <f>IF(D9&lt;=Limits!$D$7,"Low",IF(D9&lt;=Limits!$D$6,"Medium","High"))</f>
        <v>#N/A</v>
      </c>
      <c r="G9" s="54" t="e">
        <f>IF(E9&lt;=Limits!$E$7,"Low",IF(E9&lt;=Limits!$E$6,"Medium","High"))</f>
        <v>#N/A</v>
      </c>
      <c r="H9" s="54" t="e">
        <f t="shared" si="1"/>
        <v>#N/A</v>
      </c>
      <c r="I9" s="54" t="e">
        <f t="shared" si="0"/>
        <v>#N/A</v>
      </c>
    </row>
    <row r="10" spans="2:9" ht="14.25" customHeight="1" x14ac:dyDescent="0.25">
      <c r="B10" s="58">
        <f t="shared" si="2"/>
        <v>4</v>
      </c>
      <c r="C10" s="52">
        <f>'Supplier Questionnaire'!M$4</f>
        <v>0</v>
      </c>
      <c r="D10" s="53" t="e">
        <f>HLOOKUP(C10,'Supplier Questionnaire'!$G$4:$Z$36,33,0)</f>
        <v>#N/A</v>
      </c>
      <c r="E10" s="53" t="e">
        <f>HLOOKUP(C10,'Supplier Questionnaire'!$G$4:$Z$75,72,0)</f>
        <v>#N/A</v>
      </c>
      <c r="F10" s="54" t="e">
        <f>IF(D10&lt;=Limits!$D$7,"Low",IF(D10&lt;=Limits!$D$6,"Medium","High"))</f>
        <v>#N/A</v>
      </c>
      <c r="G10" s="54" t="e">
        <f>IF(E10&lt;=Limits!$E$7,"Low",IF(E10&lt;=Limits!$E$6,"Medium","High"))</f>
        <v>#N/A</v>
      </c>
      <c r="H10" s="54" t="e">
        <f t="shared" si="1"/>
        <v>#N/A</v>
      </c>
      <c r="I10" s="54" t="e">
        <f t="shared" si="0"/>
        <v>#N/A</v>
      </c>
    </row>
    <row r="11" spans="2:9" ht="14.25" customHeight="1" x14ac:dyDescent="0.25">
      <c r="B11" s="58">
        <f t="shared" si="2"/>
        <v>5</v>
      </c>
      <c r="C11" s="52">
        <f>'Supplier Questionnaire'!O$4</f>
        <v>0</v>
      </c>
      <c r="D11" s="53" t="e">
        <f>HLOOKUP(C11,'Supplier Questionnaire'!$G$4:$Z$36,33,0)</f>
        <v>#N/A</v>
      </c>
      <c r="E11" s="53" t="e">
        <f>HLOOKUP(C11,'Supplier Questionnaire'!$G$4:$Z$75,72,0)</f>
        <v>#N/A</v>
      </c>
      <c r="F11" s="54" t="e">
        <f>IF(D11&lt;=Limits!$D$7,"Low",IF(D11&lt;=Limits!$D$6,"Medium","High"))</f>
        <v>#N/A</v>
      </c>
      <c r="G11" s="54" t="e">
        <f>IF(E11&lt;=Limits!$E$7,"Low",IF(E11&lt;=Limits!$E$6,"Medium","High"))</f>
        <v>#N/A</v>
      </c>
      <c r="H11" s="54" t="e">
        <f t="shared" si="1"/>
        <v>#N/A</v>
      </c>
      <c r="I11" s="54" t="e">
        <f t="shared" si="0"/>
        <v>#N/A</v>
      </c>
    </row>
    <row r="12" spans="2:9" ht="14.25" customHeight="1" x14ac:dyDescent="0.25">
      <c r="B12" s="58">
        <f t="shared" si="2"/>
        <v>6</v>
      </c>
      <c r="C12" s="52">
        <f>'Supplier Questionnaire'!Q$4</f>
        <v>0</v>
      </c>
      <c r="D12" s="53" t="e">
        <f>HLOOKUP(C12,'Supplier Questionnaire'!$G$4:$Z$36,33,0)</f>
        <v>#N/A</v>
      </c>
      <c r="E12" s="53" t="e">
        <f>HLOOKUP(C12,'Supplier Questionnaire'!$G$4:$Z$75,72,0)</f>
        <v>#N/A</v>
      </c>
      <c r="F12" s="54" t="e">
        <f>IF(D12&lt;=Limits!$D$7,"Low",IF(D12&lt;=Limits!$D$6,"Medium","High"))</f>
        <v>#N/A</v>
      </c>
      <c r="G12" s="54" t="e">
        <f>IF(E12&lt;=Limits!$E$7,"Low",IF(E12&lt;=Limits!$E$6,"Medium","High"))</f>
        <v>#N/A</v>
      </c>
      <c r="H12" s="54" t="e">
        <f t="shared" si="1"/>
        <v>#N/A</v>
      </c>
      <c r="I12" s="54" t="e">
        <f t="shared" si="0"/>
        <v>#N/A</v>
      </c>
    </row>
    <row r="13" spans="2:9" ht="14.25" customHeight="1" x14ac:dyDescent="0.25">
      <c r="B13" s="58">
        <f t="shared" si="2"/>
        <v>7</v>
      </c>
      <c r="C13" s="52">
        <f>'Supplier Questionnaire'!S$4</f>
        <v>0</v>
      </c>
      <c r="D13" s="53" t="e">
        <f>HLOOKUP(C13,'Supplier Questionnaire'!$G$4:$Z$36,33,0)</f>
        <v>#N/A</v>
      </c>
      <c r="E13" s="53" t="e">
        <f>HLOOKUP(C13,'Supplier Questionnaire'!$G$4:$Z$75,72,0)</f>
        <v>#N/A</v>
      </c>
      <c r="F13" s="54" t="e">
        <f>IF(D13&lt;=Limits!$D$7,"Low",IF(D13&lt;=Limits!$D$6,"Medium","High"))</f>
        <v>#N/A</v>
      </c>
      <c r="G13" s="54" t="e">
        <f>IF(E13&lt;=Limits!$E$7,"Low",IF(E13&lt;=Limits!$E$6,"Medium","High"))</f>
        <v>#N/A</v>
      </c>
      <c r="H13" s="54" t="e">
        <f t="shared" si="1"/>
        <v>#N/A</v>
      </c>
      <c r="I13" s="54" t="e">
        <f t="shared" si="0"/>
        <v>#N/A</v>
      </c>
    </row>
    <row r="14" spans="2:9" ht="14.25" customHeight="1" x14ac:dyDescent="0.25">
      <c r="B14" s="58">
        <f t="shared" si="2"/>
        <v>8</v>
      </c>
      <c r="C14" s="52">
        <f>'Supplier Questionnaire'!U$4</f>
        <v>0</v>
      </c>
      <c r="D14" s="53" t="e">
        <f>HLOOKUP(C14,'Supplier Questionnaire'!$G$4:$Z$36,33,0)</f>
        <v>#N/A</v>
      </c>
      <c r="E14" s="53" t="e">
        <f>HLOOKUP(C14,'Supplier Questionnaire'!$G$4:$Z$75,72,0)</f>
        <v>#N/A</v>
      </c>
      <c r="F14" s="54" t="e">
        <f>IF(D14&lt;=Limits!$D$7,"Low",IF(D14&lt;=Limits!$D$6,"Medium","High"))</f>
        <v>#N/A</v>
      </c>
      <c r="G14" s="54" t="e">
        <f>IF(E14&lt;=Limits!$E$7,"Low",IF(E14&lt;=Limits!$E$6,"Medium","High"))</f>
        <v>#N/A</v>
      </c>
      <c r="H14" s="54" t="e">
        <f t="shared" si="1"/>
        <v>#N/A</v>
      </c>
      <c r="I14" s="54" t="e">
        <f t="shared" si="0"/>
        <v>#N/A</v>
      </c>
    </row>
    <row r="15" spans="2:9" ht="14.25" customHeight="1" x14ac:dyDescent="0.25">
      <c r="B15" s="58">
        <f t="shared" si="2"/>
        <v>9</v>
      </c>
      <c r="C15" s="52">
        <f>'Supplier Questionnaire'!W$4</f>
        <v>0</v>
      </c>
      <c r="D15" s="53" t="e">
        <f>HLOOKUP(C15,'Supplier Questionnaire'!$G$4:$Z$36,33,0)</f>
        <v>#N/A</v>
      </c>
      <c r="E15" s="53" t="e">
        <f>HLOOKUP(C15,'Supplier Questionnaire'!$G$4:$Z$75,72,0)</f>
        <v>#N/A</v>
      </c>
      <c r="F15" s="54" t="e">
        <f>IF(D15&lt;=Limits!$D$7,"Low",IF(D15&lt;=Limits!$D$6,"Medium","High"))</f>
        <v>#N/A</v>
      </c>
      <c r="G15" s="54" t="e">
        <f>IF(E15&lt;=Limits!$E$7,"Low",IF(E15&lt;=Limits!$E$6,"Medium","High"))</f>
        <v>#N/A</v>
      </c>
      <c r="H15" s="54" t="e">
        <f t="shared" si="1"/>
        <v>#N/A</v>
      </c>
      <c r="I15" s="54" t="e">
        <f t="shared" si="0"/>
        <v>#N/A</v>
      </c>
    </row>
    <row r="16" spans="2:9" ht="14.25" customHeight="1" x14ac:dyDescent="0.25">
      <c r="B16" s="58">
        <f t="shared" si="2"/>
        <v>10</v>
      </c>
      <c r="C16" s="52">
        <f>'Supplier Questionnaire'!Y$4</f>
        <v>0</v>
      </c>
      <c r="D16" s="53" t="e">
        <f>HLOOKUP(C16,'Supplier Questionnaire'!$G$4:$Z$36,33,0)</f>
        <v>#N/A</v>
      </c>
      <c r="E16" s="53" t="e">
        <f>HLOOKUP(C16,'Supplier Questionnaire'!$G$4:$Z$75,72,0)</f>
        <v>#N/A</v>
      </c>
      <c r="F16" s="54" t="e">
        <f>IF(D16&lt;=Limits!$D$7,"Low",IF(D16&lt;=Limits!$D$6,"Medium","High"))</f>
        <v>#N/A</v>
      </c>
      <c r="G16" s="54" t="e">
        <f>IF(E16&lt;=Limits!$E$7,"Low",IF(E16&lt;=Limits!$E$6,"Medium","High"))</f>
        <v>#N/A</v>
      </c>
      <c r="H16" s="54" t="e">
        <f t="shared" si="1"/>
        <v>#N/A</v>
      </c>
      <c r="I16" s="54" t="e">
        <f t="shared" si="0"/>
        <v>#N/A</v>
      </c>
    </row>
    <row r="17" spans="2:9" ht="14.25" customHeight="1" x14ac:dyDescent="0.25">
      <c r="B17" s="58">
        <f t="shared" si="2"/>
        <v>11</v>
      </c>
      <c r="C17" s="52">
        <f>'Supplier Questionnaire'!Z$4</f>
        <v>0</v>
      </c>
      <c r="D17" s="53" t="e">
        <f>HLOOKUP(C17,'Supplier Questionnaire'!$G$4:$Z$36,33,0)</f>
        <v>#N/A</v>
      </c>
      <c r="E17" s="53" t="e">
        <f>HLOOKUP(C17,'Supplier Questionnaire'!$G$4:$Z$75,72,0)</f>
        <v>#N/A</v>
      </c>
      <c r="F17" s="54" t="e">
        <f>IF(D17&lt;=Limits!$D$7,"Low",IF(D17&lt;=Limits!$D$6,"Medium","High"))</f>
        <v>#N/A</v>
      </c>
      <c r="G17" s="54" t="e">
        <f>IF(E17&lt;=Limits!$E$7,"Low",IF(E17&lt;=Limits!$E$6,"Medium","High"))</f>
        <v>#N/A</v>
      </c>
      <c r="H17" s="54" t="e">
        <f>CONCATENATE(G17,F17)</f>
        <v>#N/A</v>
      </c>
      <c r="I17" s="54" t="e">
        <f>VLOOKUP(H17,$C$33:$D$41,2, FALSE)</f>
        <v>#N/A</v>
      </c>
    </row>
    <row r="18" spans="2:9" ht="14.25" customHeight="1" x14ac:dyDescent="0.25">
      <c r="B18" s="58">
        <f t="shared" si="2"/>
        <v>12</v>
      </c>
      <c r="C18" s="52"/>
      <c r="D18" s="55"/>
      <c r="E18" s="55"/>
      <c r="F18" s="54"/>
      <c r="G18" s="54"/>
      <c r="H18" s="54" t="str">
        <f t="shared" ref="H18:H30" si="3">CONCATENATE(F18, G18)</f>
        <v/>
      </c>
      <c r="I18" s="54"/>
    </row>
    <row r="19" spans="2:9" ht="14.25" customHeight="1" x14ac:dyDescent="0.25">
      <c r="B19" s="58">
        <f t="shared" si="2"/>
        <v>13</v>
      </c>
      <c r="C19" s="52"/>
      <c r="D19" s="55"/>
      <c r="E19" s="55"/>
      <c r="F19" s="54"/>
      <c r="G19" s="54"/>
      <c r="H19" s="54" t="str">
        <f t="shared" si="3"/>
        <v/>
      </c>
      <c r="I19" s="54"/>
    </row>
    <row r="20" spans="2:9" ht="14.25" customHeight="1" x14ac:dyDescent="0.25">
      <c r="B20" s="58">
        <f t="shared" si="2"/>
        <v>14</v>
      </c>
      <c r="C20" s="52"/>
      <c r="D20" s="55"/>
      <c r="E20" s="55"/>
      <c r="F20" s="54"/>
      <c r="G20" s="54"/>
      <c r="H20" s="54" t="str">
        <f t="shared" si="3"/>
        <v/>
      </c>
      <c r="I20" s="54"/>
    </row>
    <row r="21" spans="2:9" ht="14.25" customHeight="1" x14ac:dyDescent="0.25">
      <c r="B21" s="58">
        <f t="shared" si="2"/>
        <v>15</v>
      </c>
      <c r="C21" s="52"/>
      <c r="D21" s="55"/>
      <c r="E21" s="55"/>
      <c r="F21" s="54"/>
      <c r="G21" s="54"/>
      <c r="H21" s="54" t="str">
        <f t="shared" si="3"/>
        <v/>
      </c>
      <c r="I21" s="54"/>
    </row>
    <row r="22" spans="2:9" ht="14.25" customHeight="1" x14ac:dyDescent="0.25">
      <c r="B22" s="58">
        <f t="shared" si="2"/>
        <v>16</v>
      </c>
      <c r="C22" s="52"/>
      <c r="D22" s="55"/>
      <c r="E22" s="55"/>
      <c r="F22" s="54"/>
      <c r="G22" s="54"/>
      <c r="H22" s="54" t="str">
        <f t="shared" si="3"/>
        <v/>
      </c>
      <c r="I22" s="54"/>
    </row>
    <row r="23" spans="2:9" ht="13" x14ac:dyDescent="0.25">
      <c r="B23" s="58">
        <f t="shared" si="2"/>
        <v>17</v>
      </c>
      <c r="C23" s="52"/>
      <c r="D23" s="56"/>
      <c r="E23" s="56"/>
      <c r="F23" s="54"/>
      <c r="G23" s="54"/>
      <c r="H23" s="54" t="str">
        <f t="shared" si="3"/>
        <v/>
      </c>
      <c r="I23" s="54"/>
    </row>
    <row r="24" spans="2:9" ht="13" x14ac:dyDescent="0.25">
      <c r="B24" s="58">
        <f t="shared" si="2"/>
        <v>18</v>
      </c>
      <c r="C24" s="52"/>
      <c r="D24" s="55"/>
      <c r="E24" s="55"/>
      <c r="F24" s="54"/>
      <c r="G24" s="54"/>
      <c r="H24" s="54" t="str">
        <f t="shared" si="3"/>
        <v/>
      </c>
      <c r="I24" s="54"/>
    </row>
    <row r="25" spans="2:9" ht="13" x14ac:dyDescent="0.25">
      <c r="B25" s="58">
        <f t="shared" si="2"/>
        <v>19</v>
      </c>
      <c r="C25" s="52"/>
      <c r="D25" s="55"/>
      <c r="E25" s="55"/>
      <c r="F25" s="54"/>
      <c r="G25" s="54"/>
      <c r="H25" s="54" t="str">
        <f t="shared" si="3"/>
        <v/>
      </c>
      <c r="I25" s="54"/>
    </row>
    <row r="26" spans="2:9" ht="13" x14ac:dyDescent="0.25">
      <c r="B26" s="58">
        <f t="shared" si="2"/>
        <v>20</v>
      </c>
      <c r="C26" s="52"/>
      <c r="D26" s="55"/>
      <c r="E26" s="55"/>
      <c r="F26" s="54"/>
      <c r="G26" s="54"/>
      <c r="H26" s="54" t="str">
        <f t="shared" si="3"/>
        <v/>
      </c>
      <c r="I26" s="54"/>
    </row>
    <row r="27" spans="2:9" ht="13" x14ac:dyDescent="0.25">
      <c r="B27" s="58">
        <f t="shared" si="2"/>
        <v>21</v>
      </c>
      <c r="C27" s="52"/>
      <c r="D27" s="57"/>
      <c r="E27" s="57"/>
      <c r="F27" s="54"/>
      <c r="G27" s="54"/>
      <c r="H27" s="54" t="str">
        <f t="shared" si="3"/>
        <v/>
      </c>
      <c r="I27" s="54"/>
    </row>
    <row r="28" spans="2:9" ht="13" x14ac:dyDescent="0.25">
      <c r="B28" s="58">
        <f t="shared" si="2"/>
        <v>22</v>
      </c>
      <c r="C28" s="52"/>
      <c r="D28" s="57"/>
      <c r="E28" s="57"/>
      <c r="F28" s="54"/>
      <c r="G28" s="54"/>
      <c r="H28" s="54" t="str">
        <f t="shared" si="3"/>
        <v/>
      </c>
      <c r="I28" s="54"/>
    </row>
    <row r="29" spans="2:9" ht="13" x14ac:dyDescent="0.25">
      <c r="B29" s="58">
        <f t="shared" si="2"/>
        <v>23</v>
      </c>
      <c r="C29" s="52"/>
      <c r="D29" s="57"/>
      <c r="E29" s="57"/>
      <c r="F29" s="54"/>
      <c r="G29" s="54"/>
      <c r="H29" s="54" t="str">
        <f t="shared" si="3"/>
        <v/>
      </c>
      <c r="I29" s="54"/>
    </row>
    <row r="30" spans="2:9" ht="13" x14ac:dyDescent="0.25">
      <c r="B30" s="58">
        <f t="shared" si="2"/>
        <v>24</v>
      </c>
      <c r="C30" s="52"/>
      <c r="D30" s="57"/>
      <c r="E30" s="57"/>
      <c r="F30" s="54"/>
      <c r="G30" s="54"/>
      <c r="H30" s="54" t="str">
        <f t="shared" si="3"/>
        <v/>
      </c>
      <c r="I30" s="54"/>
    </row>
    <row r="31" spans="2:9" x14ac:dyDescent="0.25">
      <c r="C31" s="14"/>
    </row>
    <row r="32" spans="2:9" ht="13" x14ac:dyDescent="0.3">
      <c r="C32" s="15" t="s">
        <v>148</v>
      </c>
      <c r="D32" s="16"/>
      <c r="E32" s="16"/>
    </row>
    <row r="33" spans="2:5" ht="13" x14ac:dyDescent="0.25">
      <c r="C33" s="9" t="s">
        <v>149</v>
      </c>
      <c r="D33" s="17">
        <v>1</v>
      </c>
      <c r="E33" s="16"/>
    </row>
    <row r="34" spans="2:5" ht="13" x14ac:dyDescent="0.25">
      <c r="C34" s="9" t="s">
        <v>150</v>
      </c>
      <c r="D34" s="17">
        <v>2</v>
      </c>
      <c r="E34" s="16"/>
    </row>
    <row r="35" spans="2:5" ht="13" x14ac:dyDescent="0.25">
      <c r="C35" s="9" t="s">
        <v>151</v>
      </c>
      <c r="D35" s="17">
        <v>4</v>
      </c>
      <c r="E35" s="16"/>
    </row>
    <row r="36" spans="2:5" ht="13" x14ac:dyDescent="0.25">
      <c r="C36" s="9" t="s">
        <v>152</v>
      </c>
      <c r="D36" s="17">
        <v>3</v>
      </c>
      <c r="E36" s="16"/>
    </row>
    <row r="37" spans="2:5" ht="13" x14ac:dyDescent="0.25">
      <c r="C37" s="9" t="s">
        <v>153</v>
      </c>
      <c r="D37" s="17">
        <v>5</v>
      </c>
      <c r="E37" s="16"/>
    </row>
    <row r="38" spans="2:5" ht="13" x14ac:dyDescent="0.25">
      <c r="C38" s="9" t="s">
        <v>154</v>
      </c>
      <c r="D38" s="17">
        <v>7</v>
      </c>
      <c r="E38" s="16"/>
    </row>
    <row r="39" spans="2:5" ht="13" x14ac:dyDescent="0.25">
      <c r="C39" s="9" t="s">
        <v>155</v>
      </c>
      <c r="D39" s="17">
        <v>6</v>
      </c>
      <c r="E39" s="16"/>
    </row>
    <row r="40" spans="2:5" ht="13" x14ac:dyDescent="0.25">
      <c r="C40" s="9" t="s">
        <v>156</v>
      </c>
      <c r="D40" s="17">
        <v>8</v>
      </c>
      <c r="E40" s="16"/>
    </row>
    <row r="41" spans="2:5" ht="13" x14ac:dyDescent="0.25">
      <c r="C41" s="9" t="s">
        <v>157</v>
      </c>
      <c r="D41" s="17">
        <v>9</v>
      </c>
      <c r="E41" s="16"/>
    </row>
    <row r="42" spans="2:5" x14ac:dyDescent="0.25">
      <c r="B42" s="9"/>
    </row>
    <row r="43" spans="2:5" x14ac:dyDescent="0.25">
      <c r="C43" s="14"/>
    </row>
    <row r="44" spans="2:5" x14ac:dyDescent="0.25">
      <c r="C44" s="14"/>
    </row>
    <row r="45" spans="2:5" x14ac:dyDescent="0.25">
      <c r="C45" s="14"/>
    </row>
  </sheetData>
  <sheetProtection formatCells="0" formatColumns="0" formatRows="0" selectLockedCells="1" sort="0" pivotTables="0"/>
  <autoFilter ref="B6:I30" xr:uid="{00000000-0009-0000-0000-000004000000}"/>
  <pageMargins left="0.70866141732283472" right="0.70866141732283472" top="0.74803149606299213" bottom="0.74803149606299213" header="0.31496062992125984" footer="0.31496062992125984"/>
  <pageSetup paperSize="9" scale="68" fitToHeight="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C2:Q7"/>
  <sheetViews>
    <sheetView workbookViewId="0">
      <selection activeCell="E18" sqref="E18"/>
    </sheetView>
  </sheetViews>
  <sheetFormatPr defaultRowHeight="13.5" x14ac:dyDescent="0.25"/>
  <cols>
    <col min="1" max="1" width="9.0703125" customWidth="1"/>
  </cols>
  <sheetData>
    <row r="2" spans="3:17" x14ac:dyDescent="0.25">
      <c r="Q2">
        <v>1</v>
      </c>
    </row>
    <row r="3" spans="3:17" x14ac:dyDescent="0.25">
      <c r="C3" t="s">
        <v>158</v>
      </c>
    </row>
    <row r="4" spans="3:17" x14ac:dyDescent="0.25">
      <c r="D4" t="s">
        <v>159</v>
      </c>
      <c r="E4" t="s">
        <v>160</v>
      </c>
    </row>
    <row r="5" spans="3:17" x14ac:dyDescent="0.25">
      <c r="C5" t="s">
        <v>161</v>
      </c>
      <c r="E5" s="19"/>
    </row>
    <row r="6" spans="3:17" x14ac:dyDescent="0.25">
      <c r="C6" t="s">
        <v>162</v>
      </c>
      <c r="D6">
        <v>2</v>
      </c>
      <c r="E6" s="19">
        <v>2</v>
      </c>
    </row>
    <row r="7" spans="3:17" x14ac:dyDescent="0.25">
      <c r="C7" t="s">
        <v>32</v>
      </c>
      <c r="D7">
        <v>1</v>
      </c>
      <c r="E7" s="19">
        <v>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18BB106177E64593FADF1EFD189475" ma:contentTypeVersion="15" ma:contentTypeDescription="Create a new document." ma:contentTypeScope="" ma:versionID="617e5d70f816fe5506d0371f0dd0c579">
  <xsd:schema xmlns:xsd="http://www.w3.org/2001/XMLSchema" xmlns:xs="http://www.w3.org/2001/XMLSchema" xmlns:p="http://schemas.microsoft.com/office/2006/metadata/properties" xmlns:ns2="84a37bff-9e1b-46fb-b049-33dfa4bffb2a" xmlns:ns3="ca132ec0-ca73-4cc2-aa48-7020896a40c0" targetNamespace="http://schemas.microsoft.com/office/2006/metadata/properties" ma:root="true" ma:fieldsID="5fd62ff42fbc7d920465e6dae1e921d8" ns2:_="" ns3:_="">
    <xsd:import namespace="84a37bff-9e1b-46fb-b049-33dfa4bffb2a"/>
    <xsd:import namespace="ca132ec0-ca73-4cc2-aa48-7020896a40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37bff-9e1b-46fb-b049-33dfa4bff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cc2f849-a509-43e8-937d-cbbbe773f24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132ec0-ca73-4cc2-aa48-7020896a40c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ff7521-b6e0-46e7-8a2b-76d287469027}" ma:internalName="TaxCatchAll" ma:showField="CatchAllData" ma:web="ca132ec0-ca73-4cc2-aa48-7020896a40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132ec0-ca73-4cc2-aa48-7020896a40c0" xsi:nil="true"/>
    <lcf76f155ced4ddcb4097134ff3c332f xmlns="84a37bff-9e1b-46fb-b049-33dfa4bffb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3D07AC-45E4-4C99-BFAC-0A73F82D9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a37bff-9e1b-46fb-b049-33dfa4bffb2a"/>
    <ds:schemaRef ds:uri="ca132ec0-ca73-4cc2-aa48-7020896a4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A488CA-3D60-4FED-A2AB-8F389528B0FF}">
  <ds:schemaRefs>
    <ds:schemaRef ds:uri="http://schemas.microsoft.com/sharepoint/v3/contenttype/forms"/>
  </ds:schemaRefs>
</ds:datastoreItem>
</file>

<file path=customXml/itemProps3.xml><?xml version="1.0" encoding="utf-8"?>
<ds:datastoreItem xmlns:ds="http://schemas.openxmlformats.org/officeDocument/2006/customXml" ds:itemID="{FC7167F3-7866-484F-A18A-750462B1BC82}">
  <ds:schemaRefs>
    <ds:schemaRef ds:uri="http://purl.org/dc/elements/1.1/"/>
    <ds:schemaRef ds:uri="http://purl.org/dc/dcmitype/"/>
    <ds:schemaRef ds:uri="http://www.w3.org/XML/1998/namespace"/>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a132ec0-ca73-4cc2-aa48-7020896a40c0"/>
    <ds:schemaRef ds:uri="84a37bff-9e1b-46fb-b049-33dfa4bffb2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 and Instructions</vt:lpstr>
      <vt:lpstr>Supplier Questionnaire</vt:lpstr>
      <vt:lpstr>Final Output - Tier graph</vt:lpstr>
      <vt:lpstr>HELP - Scoring Guidance</vt:lpstr>
      <vt:lpstr>Supplier scores</vt:lpstr>
      <vt:lpstr>Limits</vt:lpstr>
      <vt:lpstr>'Introduction and Instructions'!_Toc420499292</vt:lpstr>
      <vt:lpstr>'Introduction and Instructions'!_Toc420499293</vt:lpstr>
      <vt:lpstr>'Introduction and Instructions'!_Toc420499295</vt:lpstr>
      <vt:lpstr>'Introduction and Instructions'!_Toc420499297</vt:lpstr>
      <vt:lpstr>'Introduction and Instructions'!Print_Area</vt:lpstr>
      <vt:lpstr>'Supplier Questionnaire'!Print_Area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segmentation tool</dc:title>
  <dc:subject/>
  <dc:creator/>
  <cp:keywords>MAKO ID: 171438636</cp:keywords>
  <dc:description/>
  <cp:lastModifiedBy/>
  <cp:revision/>
  <dcterms:created xsi:type="dcterms:W3CDTF">2021-10-29T04:08:49Z</dcterms:created>
  <dcterms:modified xsi:type="dcterms:W3CDTF">2025-04-29T00:56:27Z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0x0101008C18BB106177E64593FADF1EFD189475</vt:lpwstr>
  </property>
  <property fmtid="{D5CDD505-2E9C-101B-9397-08002B2CF9AE}" pid="3" name="MSIP_Label_738466f7-346c-47bb-a4d2-4a6558d61975_Enabled">
    <vt:lpwstr>true</vt:lpwstr>
  </property>
  <property fmtid="{D5CDD505-2E9C-101B-9397-08002B2CF9AE}" pid="4" name="MSIP_Label_738466f7-346c-47bb-a4d2-4a6558d61975_SetDate">
    <vt:lpwstr>2024-07-10T02:40:32Z</vt:lpwstr>
  </property>
  <property fmtid="{D5CDD505-2E9C-101B-9397-08002B2CF9AE}" pid="5" name="MSIP_Label_738466f7-346c-47bb-a4d2-4a6558d61975_Method">
    <vt:lpwstr>Privileged</vt:lpwstr>
  </property>
  <property fmtid="{D5CDD505-2E9C-101B-9397-08002B2CF9AE}" pid="6" name="MSIP_Label_738466f7-346c-47bb-a4d2-4a6558d61975_Name">
    <vt:lpwstr>UNCLASSIFIED</vt:lpwstr>
  </property>
  <property fmtid="{D5CDD505-2E9C-101B-9397-08002B2CF9AE}" pid="7" name="MSIP_Label_738466f7-346c-47bb-a4d2-4a6558d61975_SiteId">
    <vt:lpwstr>78b2bd11-e42b-47ea-b011-2e04c3af5ec1</vt:lpwstr>
  </property>
  <property fmtid="{D5CDD505-2E9C-101B-9397-08002B2CF9AE}" pid="8" name="MSIP_Label_738466f7-346c-47bb-a4d2-4a6558d61975_ActionId">
    <vt:lpwstr>7ca5be7d-c3a2-439d-8afe-eab39e27af1b</vt:lpwstr>
  </property>
  <property fmtid="{D5CDD505-2E9C-101B-9397-08002B2CF9AE}" pid="9" name="MSIP_Label_738466f7-346c-47bb-a4d2-4a6558d61975_ContentBits">
    <vt:lpwstr>0</vt:lpwstr>
  </property>
  <property fmtid="{D5CDD505-2E9C-101B-9397-08002B2CF9AE}" pid="10" name="MediaServiceImageTags">
    <vt:lpwstr/>
  </property>
  <property fmtid="{D5CDD505-2E9C-101B-9397-08002B2CF9AE}" pid="11" name="Docnumber">
    <vt:r8>15</vt:r8>
  </property>
</Properties>
</file>